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8915" windowHeight="11760" tabRatio="571" firstSheet="4" activeTab="4"/>
  </bookViews>
  <sheets>
    <sheet name="Criteria" sheetId="8" state="hidden" r:id="rId1"/>
    <sheet name="r_parameters" sheetId="1" state="hidden" r:id="rId2"/>
    <sheet name="C12" sheetId="2" state="hidden" r:id="rId3"/>
    <sheet name="bdd" sheetId="3" state="hidden" r:id="rId4"/>
    <sheet name="Dairy cows" sheetId="6" r:id="rId5"/>
    <sheet name="Fattening cattles" sheetId="7" r:id="rId6"/>
    <sheet name="Veal calves" sheetId="9" r:id="rId7"/>
    <sheet name="Broilers" sheetId="10" r:id="rId8"/>
    <sheet name="Fattening pigs" sheetId="11" r:id="rId9"/>
  </sheets>
  <calcPr calcId="145621"/>
</workbook>
</file>

<file path=xl/calcChain.xml><?xml version="1.0" encoding="utf-8"?>
<calcChain xmlns="http://schemas.openxmlformats.org/spreadsheetml/2006/main">
  <c r="C102" i="11" l="1"/>
  <c r="B102" i="11"/>
  <c r="C93" i="11"/>
  <c r="B93" i="11"/>
  <c r="C84" i="11"/>
  <c r="B84" i="11"/>
  <c r="C75" i="11"/>
  <c r="B75" i="11"/>
  <c r="C57" i="11"/>
  <c r="B57" i="11"/>
  <c r="K48" i="11"/>
  <c r="J48" i="11"/>
  <c r="G48" i="11"/>
  <c r="F48" i="11"/>
  <c r="C48" i="11"/>
  <c r="B48" i="11"/>
  <c r="C39" i="11"/>
  <c r="B39" i="11"/>
  <c r="G21" i="11"/>
  <c r="F21" i="11"/>
  <c r="C21" i="11"/>
  <c r="B21" i="11"/>
  <c r="C3" i="11"/>
  <c r="B3" i="11"/>
  <c r="C102" i="10"/>
  <c r="B102" i="10"/>
  <c r="C93" i="10"/>
  <c r="B93" i="10"/>
  <c r="C57" i="10"/>
  <c r="B57" i="10"/>
  <c r="O48" i="10"/>
  <c r="N48" i="10"/>
  <c r="K48" i="10"/>
  <c r="J48" i="10"/>
  <c r="G48" i="10"/>
  <c r="F48" i="10"/>
  <c r="C48" i="10"/>
  <c r="B48" i="10"/>
  <c r="C39" i="10"/>
  <c r="B39" i="10"/>
  <c r="C21" i="10"/>
  <c r="B21" i="10"/>
  <c r="C12" i="10"/>
  <c r="B12" i="10"/>
  <c r="C3" i="10"/>
  <c r="B3" i="10"/>
  <c r="C102" i="9"/>
  <c r="B102" i="9"/>
  <c r="C93" i="9"/>
  <c r="B93" i="9"/>
  <c r="G84" i="9"/>
  <c r="F84" i="9"/>
  <c r="C84" i="9"/>
  <c r="B84" i="9"/>
  <c r="C75" i="9"/>
  <c r="B75" i="9"/>
  <c r="C57" i="9"/>
  <c r="B57" i="9"/>
  <c r="G48" i="9"/>
  <c r="F48" i="9"/>
  <c r="C48" i="9"/>
  <c r="B48" i="9"/>
  <c r="C30" i="9"/>
  <c r="B30" i="9"/>
  <c r="G21" i="9"/>
  <c r="F21" i="9"/>
  <c r="C21" i="9"/>
  <c r="B21" i="9"/>
  <c r="C3" i="9"/>
  <c r="B3" i="9"/>
  <c r="C102" i="7"/>
  <c r="B102" i="7"/>
  <c r="C93" i="7"/>
  <c r="B93" i="7"/>
  <c r="G84" i="7"/>
  <c r="F84" i="7"/>
  <c r="C84" i="7"/>
  <c r="B84" i="7"/>
  <c r="S75" i="7"/>
  <c r="R75" i="7"/>
  <c r="O75" i="7"/>
  <c r="N75" i="7"/>
  <c r="K75" i="7"/>
  <c r="J75" i="7"/>
  <c r="G75" i="7"/>
  <c r="F75" i="7"/>
  <c r="C75" i="7"/>
  <c r="B75" i="7"/>
  <c r="C57" i="7"/>
  <c r="B57" i="7"/>
  <c r="G48" i="7"/>
  <c r="F48" i="7"/>
  <c r="C48" i="7"/>
  <c r="B48" i="7"/>
  <c r="G39" i="7"/>
  <c r="F39" i="7"/>
  <c r="C39" i="7"/>
  <c r="B39" i="7"/>
  <c r="K21" i="7"/>
  <c r="J21" i="7"/>
  <c r="G21" i="7"/>
  <c r="F21" i="7"/>
  <c r="C21" i="7"/>
  <c r="B21" i="7"/>
  <c r="C3" i="7"/>
  <c r="B3" i="7"/>
  <c r="C102" i="6"/>
  <c r="B102" i="6"/>
  <c r="C93" i="6"/>
  <c r="B93" i="6"/>
  <c r="C84" i="6"/>
  <c r="B84" i="6"/>
  <c r="C75" i="6"/>
  <c r="B75" i="6"/>
  <c r="C57" i="6"/>
  <c r="B57" i="6"/>
  <c r="G48" i="6"/>
  <c r="F48" i="6"/>
  <c r="C48" i="6"/>
  <c r="B48" i="6"/>
  <c r="C21" i="6"/>
  <c r="B21" i="6"/>
  <c r="C3" i="6"/>
  <c r="B3" i="6"/>
  <c r="C105" i="11"/>
  <c r="C104" i="11"/>
  <c r="C103" i="11"/>
  <c r="B105" i="11"/>
  <c r="B104" i="11"/>
  <c r="B103" i="11"/>
  <c r="C97" i="11"/>
  <c r="C96" i="11"/>
  <c r="C95" i="11"/>
  <c r="C94" i="11"/>
  <c r="B97" i="11"/>
  <c r="B96" i="11"/>
  <c r="B95" i="11"/>
  <c r="B94" i="11"/>
  <c r="C88" i="11"/>
  <c r="C87" i="11"/>
  <c r="C86" i="11"/>
  <c r="C85" i="11"/>
  <c r="B88" i="11"/>
  <c r="B87" i="11"/>
  <c r="B86" i="11"/>
  <c r="B85" i="11"/>
  <c r="C79" i="11"/>
  <c r="C78" i="11"/>
  <c r="C77" i="11"/>
  <c r="B79" i="11"/>
  <c r="B78" i="11"/>
  <c r="B77" i="11"/>
  <c r="C76" i="11"/>
  <c r="B76" i="11"/>
  <c r="C61" i="11"/>
  <c r="C60" i="11"/>
  <c r="C59" i="11"/>
  <c r="B61" i="11"/>
  <c r="B60" i="11"/>
  <c r="B59" i="11"/>
  <c r="C58" i="11"/>
  <c r="B58" i="11"/>
  <c r="K52" i="11"/>
  <c r="K51" i="11"/>
  <c r="K50" i="11"/>
  <c r="J52" i="11"/>
  <c r="J51" i="11"/>
  <c r="J50" i="11"/>
  <c r="J49" i="11"/>
  <c r="K49" i="11"/>
  <c r="G52" i="11"/>
  <c r="G51" i="11"/>
  <c r="G50" i="11"/>
  <c r="F52" i="11"/>
  <c r="F51" i="11"/>
  <c r="F50" i="11"/>
  <c r="G49" i="11"/>
  <c r="F49" i="11"/>
  <c r="C52" i="11"/>
  <c r="C51" i="11"/>
  <c r="C50" i="11"/>
  <c r="C49" i="11"/>
  <c r="B52" i="11"/>
  <c r="B51" i="11"/>
  <c r="B50" i="11"/>
  <c r="B49" i="11"/>
  <c r="J53" i="11"/>
  <c r="F53" i="11"/>
  <c r="B53" i="11"/>
  <c r="C43" i="11"/>
  <c r="C42" i="11"/>
  <c r="C41" i="11"/>
  <c r="C40" i="11"/>
  <c r="B43" i="11"/>
  <c r="B42" i="11"/>
  <c r="B41" i="11"/>
  <c r="B40" i="11"/>
  <c r="G25" i="11"/>
  <c r="G24" i="11"/>
  <c r="G23" i="11"/>
  <c r="F25" i="11"/>
  <c r="F24" i="11"/>
  <c r="F23" i="11"/>
  <c r="G22" i="11"/>
  <c r="F22" i="11"/>
  <c r="C25" i="11"/>
  <c r="C24" i="11"/>
  <c r="C23" i="11"/>
  <c r="C22" i="11"/>
  <c r="B25" i="11"/>
  <c r="B24" i="11"/>
  <c r="B23" i="11"/>
  <c r="B22" i="11"/>
  <c r="F26" i="11"/>
  <c r="B26" i="11"/>
  <c r="C7" i="11"/>
  <c r="C6" i="11"/>
  <c r="C5" i="11"/>
  <c r="C4" i="11"/>
  <c r="B7" i="11"/>
  <c r="B6" i="11"/>
  <c r="B5" i="11"/>
  <c r="B4" i="11"/>
  <c r="B100" i="11"/>
  <c r="A100" i="11"/>
  <c r="B91" i="11"/>
  <c r="A91" i="11"/>
  <c r="B82" i="11"/>
  <c r="A82" i="11"/>
  <c r="B73" i="11"/>
  <c r="A73" i="11"/>
  <c r="B64" i="11"/>
  <c r="A64" i="11"/>
  <c r="B55" i="11"/>
  <c r="A55" i="11"/>
  <c r="B46" i="11"/>
  <c r="A46" i="11"/>
  <c r="B37" i="11"/>
  <c r="A37" i="11"/>
  <c r="B28" i="11"/>
  <c r="A28" i="11"/>
  <c r="B19" i="11"/>
  <c r="A19" i="11"/>
  <c r="B10" i="11"/>
  <c r="A10" i="11"/>
  <c r="B1" i="11"/>
  <c r="A1" i="11"/>
  <c r="C105" i="10"/>
  <c r="C104" i="10"/>
  <c r="C103" i="10"/>
  <c r="B105" i="10"/>
  <c r="B104" i="10"/>
  <c r="B103" i="10"/>
  <c r="C97" i="10"/>
  <c r="C96" i="10"/>
  <c r="C95" i="10"/>
  <c r="C94" i="10"/>
  <c r="B97" i="10"/>
  <c r="B96" i="10"/>
  <c r="B95" i="10"/>
  <c r="B94" i="10"/>
  <c r="C61" i="10"/>
  <c r="C60" i="10"/>
  <c r="C59" i="10"/>
  <c r="C58" i="10"/>
  <c r="B61" i="10"/>
  <c r="B60" i="10"/>
  <c r="B59" i="10"/>
  <c r="B58" i="10"/>
  <c r="K52" i="10"/>
  <c r="K51" i="10"/>
  <c r="K50" i="10"/>
  <c r="K49" i="10"/>
  <c r="J52" i="10"/>
  <c r="J51" i="10"/>
  <c r="J50" i="10"/>
  <c r="J49" i="10"/>
  <c r="O52" i="10"/>
  <c r="O51" i="10"/>
  <c r="O50" i="10"/>
  <c r="O49" i="10"/>
  <c r="N52" i="10"/>
  <c r="N51" i="10"/>
  <c r="N50" i="10"/>
  <c r="N49" i="10"/>
  <c r="G52" i="10"/>
  <c r="G51" i="10"/>
  <c r="G50" i="10"/>
  <c r="F52" i="10"/>
  <c r="F51" i="10"/>
  <c r="F50" i="10"/>
  <c r="G49" i="10"/>
  <c r="F49" i="10"/>
  <c r="C52" i="10"/>
  <c r="C51" i="10"/>
  <c r="C50" i="10"/>
  <c r="C49" i="10"/>
  <c r="B52" i="10"/>
  <c r="B51" i="10"/>
  <c r="B50" i="10"/>
  <c r="B49" i="10"/>
  <c r="N53" i="10"/>
  <c r="J53" i="10"/>
  <c r="F53" i="10"/>
  <c r="B53" i="10"/>
  <c r="C43" i="10"/>
  <c r="C42" i="10"/>
  <c r="C41" i="10"/>
  <c r="C40" i="10"/>
  <c r="B43" i="10"/>
  <c r="B42" i="10"/>
  <c r="B41" i="10"/>
  <c r="B40" i="10"/>
  <c r="C25" i="10"/>
  <c r="C24" i="10"/>
  <c r="C23" i="10"/>
  <c r="C22" i="10"/>
  <c r="B25" i="10"/>
  <c r="B24" i="10"/>
  <c r="B23" i="10"/>
  <c r="B22" i="10"/>
  <c r="B26" i="10"/>
  <c r="C16" i="10"/>
  <c r="C15" i="10"/>
  <c r="C14" i="10"/>
  <c r="C13" i="10"/>
  <c r="B16" i="10"/>
  <c r="B15" i="10"/>
  <c r="B14" i="10"/>
  <c r="B13" i="10"/>
  <c r="C7" i="10"/>
  <c r="C6" i="10"/>
  <c r="C5" i="10"/>
  <c r="C4" i="10"/>
  <c r="B7" i="10"/>
  <c r="B6" i="10"/>
  <c r="B5" i="10"/>
  <c r="B4" i="10"/>
  <c r="B100" i="10"/>
  <c r="A100" i="10"/>
  <c r="B91" i="10"/>
  <c r="A91" i="10"/>
  <c r="B82" i="10"/>
  <c r="A82" i="10"/>
  <c r="B73" i="10"/>
  <c r="A73" i="10"/>
  <c r="B64" i="10"/>
  <c r="A64" i="10"/>
  <c r="B55" i="10"/>
  <c r="A55" i="10"/>
  <c r="B46" i="10"/>
  <c r="A46" i="10"/>
  <c r="B37" i="10"/>
  <c r="A37" i="10"/>
  <c r="B28" i="10"/>
  <c r="A28" i="10"/>
  <c r="B19" i="10"/>
  <c r="A19" i="10"/>
  <c r="B10" i="10"/>
  <c r="A10" i="10"/>
  <c r="B1" i="10"/>
  <c r="A1" i="10"/>
  <c r="C105" i="9"/>
  <c r="C104" i="9"/>
  <c r="C103" i="9"/>
  <c r="B105" i="9"/>
  <c r="B104" i="9"/>
  <c r="B103" i="9"/>
  <c r="C97" i="9"/>
  <c r="C96" i="9"/>
  <c r="C95" i="9"/>
  <c r="C94" i="9"/>
  <c r="B97" i="9"/>
  <c r="B96" i="9"/>
  <c r="B95" i="9"/>
  <c r="B94" i="9"/>
  <c r="G88" i="9"/>
  <c r="G87" i="9"/>
  <c r="G86" i="9"/>
  <c r="G85" i="9"/>
  <c r="F88" i="9"/>
  <c r="F87" i="9"/>
  <c r="F86" i="9"/>
  <c r="F85" i="9"/>
  <c r="C88" i="9"/>
  <c r="C87" i="9"/>
  <c r="C86" i="9"/>
  <c r="C85" i="9"/>
  <c r="B88" i="9"/>
  <c r="B87" i="9"/>
  <c r="B86" i="9"/>
  <c r="B85" i="9"/>
  <c r="F89" i="9"/>
  <c r="B89" i="9"/>
  <c r="C79" i="9"/>
  <c r="C78" i="9"/>
  <c r="C77" i="9"/>
  <c r="C76" i="9"/>
  <c r="B79" i="9"/>
  <c r="B78" i="9"/>
  <c r="B77" i="9"/>
  <c r="B76" i="9"/>
  <c r="C61" i="9"/>
  <c r="C60" i="9"/>
  <c r="C59" i="9"/>
  <c r="C58" i="9"/>
  <c r="B61" i="9"/>
  <c r="B60" i="9"/>
  <c r="B59" i="9"/>
  <c r="B58" i="9"/>
  <c r="F49" i="9"/>
  <c r="G52" i="9"/>
  <c r="G51" i="9"/>
  <c r="G50" i="9"/>
  <c r="G49" i="9"/>
  <c r="F52" i="9"/>
  <c r="F51" i="9"/>
  <c r="F50" i="9"/>
  <c r="C52" i="9"/>
  <c r="C51" i="9"/>
  <c r="C50" i="9"/>
  <c r="C49" i="9"/>
  <c r="B52" i="9"/>
  <c r="B51" i="9"/>
  <c r="B50" i="9"/>
  <c r="B49" i="9"/>
  <c r="B10" i="9"/>
  <c r="A10" i="9"/>
  <c r="B10" i="7"/>
  <c r="A10" i="7"/>
  <c r="C34" i="9"/>
  <c r="C33" i="9"/>
  <c r="C32" i="9"/>
  <c r="C31" i="9"/>
  <c r="B34" i="9"/>
  <c r="B33" i="9"/>
  <c r="B32" i="9"/>
  <c r="B31" i="9"/>
  <c r="G25" i="9"/>
  <c r="G24" i="9"/>
  <c r="G23" i="9"/>
  <c r="G22" i="9"/>
  <c r="F25" i="9"/>
  <c r="F24" i="9"/>
  <c r="F23" i="9"/>
  <c r="F22" i="9"/>
  <c r="F26" i="9"/>
  <c r="B26" i="9"/>
  <c r="C25" i="9"/>
  <c r="C24" i="9"/>
  <c r="C23" i="9"/>
  <c r="C22" i="9"/>
  <c r="B25" i="9"/>
  <c r="B24" i="9"/>
  <c r="B23" i="9"/>
  <c r="B22" i="9"/>
  <c r="C7" i="9"/>
  <c r="C6" i="9"/>
  <c r="C5" i="9"/>
  <c r="C4" i="9"/>
  <c r="B7" i="9"/>
  <c r="B6" i="9"/>
  <c r="B5" i="9"/>
  <c r="B4" i="9"/>
  <c r="B100" i="9"/>
  <c r="A100" i="9"/>
  <c r="B91" i="9"/>
  <c r="A91" i="9"/>
  <c r="B82" i="9"/>
  <c r="A82" i="9"/>
  <c r="B73" i="9"/>
  <c r="A73" i="9"/>
  <c r="B64" i="9"/>
  <c r="A64" i="9"/>
  <c r="B55" i="9"/>
  <c r="A55" i="9"/>
  <c r="F53" i="9"/>
  <c r="B53" i="9"/>
  <c r="B46" i="9"/>
  <c r="A46" i="9"/>
  <c r="B37" i="9"/>
  <c r="A37" i="9"/>
  <c r="B28" i="9"/>
  <c r="A28" i="9"/>
  <c r="B19" i="9"/>
  <c r="A19" i="9"/>
  <c r="B1" i="9"/>
  <c r="A1" i="9"/>
  <c r="B100" i="6"/>
  <c r="A100" i="6"/>
  <c r="B91" i="6"/>
  <c r="A91" i="6"/>
  <c r="B82" i="6"/>
  <c r="A82" i="6"/>
  <c r="B73" i="6"/>
  <c r="A73" i="6"/>
  <c r="B64" i="6"/>
  <c r="A64" i="6"/>
  <c r="B55" i="6"/>
  <c r="A55" i="6"/>
  <c r="B46" i="6"/>
  <c r="A46" i="6"/>
  <c r="B37" i="6"/>
  <c r="A37" i="6"/>
  <c r="B28" i="6"/>
  <c r="A28" i="6"/>
  <c r="B19" i="6"/>
  <c r="A19" i="6"/>
  <c r="B10" i="6"/>
  <c r="A10" i="6"/>
  <c r="B1" i="6"/>
  <c r="A1" i="6"/>
  <c r="B100" i="7"/>
  <c r="A100" i="7"/>
  <c r="B91" i="7"/>
  <c r="A91" i="7"/>
  <c r="B82" i="7"/>
  <c r="A82" i="7"/>
  <c r="B73" i="7"/>
  <c r="A73" i="7"/>
  <c r="B64" i="7"/>
  <c r="A64" i="7"/>
  <c r="B55" i="7"/>
  <c r="A55" i="7"/>
  <c r="B46" i="7"/>
  <c r="A46" i="7"/>
  <c r="B37" i="7"/>
  <c r="A37" i="7"/>
  <c r="B28" i="7"/>
  <c r="A28" i="7"/>
  <c r="A1" i="7"/>
  <c r="B1" i="7"/>
  <c r="A19" i="7"/>
  <c r="B19" i="7"/>
  <c r="F89" i="7"/>
  <c r="B89" i="7"/>
  <c r="R80" i="7"/>
  <c r="N80" i="7"/>
  <c r="J80" i="7"/>
  <c r="F80" i="7"/>
  <c r="B80" i="7"/>
  <c r="F53" i="7"/>
  <c r="B53" i="7"/>
  <c r="F44" i="7"/>
  <c r="B44" i="7"/>
  <c r="J26" i="7"/>
  <c r="F26" i="7"/>
  <c r="B26" i="7"/>
  <c r="F53" i="6"/>
  <c r="B53" i="6"/>
  <c r="S79" i="7"/>
  <c r="S78" i="7"/>
  <c r="S77" i="7"/>
  <c r="S76" i="7"/>
  <c r="R79" i="7"/>
  <c r="R78" i="7"/>
  <c r="R77" i="7"/>
  <c r="R76" i="7"/>
  <c r="O79" i="7"/>
  <c r="O78" i="7"/>
  <c r="O77" i="7"/>
  <c r="O76" i="7"/>
  <c r="N79" i="7"/>
  <c r="N78" i="7"/>
  <c r="N77" i="7"/>
  <c r="N76" i="7"/>
  <c r="K79" i="7"/>
  <c r="K78" i="7"/>
  <c r="K77" i="7"/>
  <c r="K76" i="7"/>
  <c r="J79" i="7"/>
  <c r="J78" i="7"/>
  <c r="J77" i="7"/>
  <c r="J76" i="7"/>
  <c r="G79" i="7"/>
  <c r="G78" i="7"/>
  <c r="G77" i="7"/>
  <c r="G76" i="7"/>
  <c r="F79" i="7"/>
  <c r="F78" i="7"/>
  <c r="F77" i="7"/>
  <c r="F76" i="7"/>
  <c r="C79" i="7"/>
  <c r="C78" i="7"/>
  <c r="C77" i="7"/>
  <c r="C76" i="7"/>
  <c r="B79" i="7"/>
  <c r="B78" i="7"/>
  <c r="B77" i="7"/>
  <c r="B76" i="7"/>
  <c r="C61" i="7"/>
  <c r="C60" i="7"/>
  <c r="C59" i="7"/>
  <c r="C58" i="7"/>
  <c r="B61" i="7"/>
  <c r="B60" i="7"/>
  <c r="B59" i="7"/>
  <c r="B58" i="7"/>
  <c r="G52" i="7"/>
  <c r="G51" i="7"/>
  <c r="G50" i="7"/>
  <c r="G49" i="7"/>
  <c r="F52" i="7"/>
  <c r="F51" i="7"/>
  <c r="F50" i="7"/>
  <c r="F49" i="7"/>
  <c r="C52" i="7"/>
  <c r="C51" i="7"/>
  <c r="C50" i="7"/>
  <c r="C49" i="7"/>
  <c r="B52" i="7"/>
  <c r="B51" i="7"/>
  <c r="B50" i="7"/>
  <c r="B49" i="7"/>
  <c r="G43" i="7"/>
  <c r="G42" i="7"/>
  <c r="G41" i="7"/>
  <c r="G40" i="7"/>
  <c r="F43" i="7"/>
  <c r="F42" i="7"/>
  <c r="F41" i="7"/>
  <c r="F40" i="7"/>
  <c r="C43" i="7"/>
  <c r="C42" i="7"/>
  <c r="C41" i="7"/>
  <c r="C40" i="7"/>
  <c r="B43" i="7"/>
  <c r="B42" i="7"/>
  <c r="B41" i="7"/>
  <c r="B40" i="7"/>
  <c r="K25" i="7"/>
  <c r="K24" i="7"/>
  <c r="K23" i="7"/>
  <c r="K22" i="7"/>
  <c r="J25" i="7"/>
  <c r="J24" i="7"/>
  <c r="J23" i="7"/>
  <c r="J22" i="7"/>
  <c r="G25" i="7"/>
  <c r="G24" i="7"/>
  <c r="G23" i="7"/>
  <c r="G22" i="7"/>
  <c r="F25" i="7"/>
  <c r="F24" i="7"/>
  <c r="F23" i="7"/>
  <c r="F22" i="7"/>
  <c r="C25" i="7"/>
  <c r="C24" i="7"/>
  <c r="C23" i="7"/>
  <c r="C22" i="7"/>
  <c r="B25" i="7"/>
  <c r="B24" i="7"/>
  <c r="B23" i="7"/>
  <c r="B22" i="7"/>
  <c r="C105" i="7"/>
  <c r="C104" i="7"/>
  <c r="C103" i="7"/>
  <c r="B105" i="7"/>
  <c r="B104" i="7"/>
  <c r="B103" i="7"/>
  <c r="C97" i="7"/>
  <c r="C96" i="7"/>
  <c r="C95" i="7"/>
  <c r="C94" i="7"/>
  <c r="B97" i="7"/>
  <c r="B96" i="7"/>
  <c r="B95" i="7"/>
  <c r="B94" i="7"/>
  <c r="G88" i="7"/>
  <c r="G87" i="7"/>
  <c r="G86" i="7"/>
  <c r="G85" i="7"/>
  <c r="F88" i="7"/>
  <c r="F87" i="7"/>
  <c r="F86" i="7"/>
  <c r="F85" i="7"/>
  <c r="C88" i="7"/>
  <c r="C87" i="7"/>
  <c r="C86" i="7"/>
  <c r="C85" i="7"/>
  <c r="B88" i="7"/>
  <c r="B87" i="7"/>
  <c r="B86" i="7"/>
  <c r="B85" i="7"/>
  <c r="C7" i="7"/>
  <c r="C6" i="7"/>
  <c r="C5" i="7"/>
  <c r="C4" i="7"/>
  <c r="B7" i="7"/>
  <c r="B6" i="7"/>
  <c r="B5" i="7"/>
  <c r="B4" i="7"/>
  <c r="C79" i="6"/>
  <c r="C78" i="6"/>
  <c r="C77" i="6"/>
  <c r="C76" i="6"/>
  <c r="B79" i="6"/>
  <c r="B78" i="6"/>
  <c r="B77" i="6"/>
  <c r="B76" i="6"/>
  <c r="B58" i="6"/>
  <c r="B59" i="6"/>
  <c r="B60" i="6"/>
  <c r="B61" i="6"/>
  <c r="C61" i="6"/>
  <c r="C60" i="6"/>
  <c r="C59" i="6"/>
  <c r="C58" i="6"/>
  <c r="G52" i="6"/>
  <c r="G51" i="6"/>
  <c r="G50" i="6"/>
  <c r="G49" i="6"/>
  <c r="F52" i="6"/>
  <c r="F51" i="6"/>
  <c r="F50" i="6"/>
  <c r="F49" i="6"/>
  <c r="C52" i="6"/>
  <c r="C51" i="6"/>
  <c r="C50" i="6"/>
  <c r="C49" i="6"/>
  <c r="B52" i="6"/>
  <c r="B51" i="6"/>
  <c r="B50" i="6"/>
  <c r="B49" i="6"/>
  <c r="C25" i="6"/>
  <c r="C24" i="6"/>
  <c r="C23" i="6"/>
  <c r="C22" i="6"/>
  <c r="B25" i="6"/>
  <c r="B24" i="6"/>
  <c r="B23" i="6"/>
  <c r="B22" i="6"/>
  <c r="C105" i="6"/>
  <c r="C104" i="6"/>
  <c r="C103" i="6"/>
  <c r="B105" i="6"/>
  <c r="B104" i="6"/>
  <c r="B103" i="6"/>
  <c r="C97" i="6"/>
  <c r="C96" i="6"/>
  <c r="C95" i="6"/>
  <c r="C94" i="6"/>
  <c r="B97" i="6"/>
  <c r="B96" i="6"/>
  <c r="B95" i="6"/>
  <c r="B94" i="6"/>
  <c r="C88" i="6"/>
  <c r="C87" i="6"/>
  <c r="C86" i="6"/>
  <c r="C85" i="6"/>
  <c r="B88" i="6"/>
  <c r="B87" i="6"/>
  <c r="B86" i="6"/>
  <c r="B85" i="6"/>
  <c r="C7" i="6"/>
  <c r="C6" i="6"/>
  <c r="C5" i="6"/>
  <c r="C4" i="6"/>
  <c r="B7" i="6"/>
  <c r="B6" i="6"/>
  <c r="B5" i="6"/>
  <c r="B4" i="6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2" i="3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12" i="2"/>
  <c r="C12" i="2" s="1"/>
  <c r="B2" i="2"/>
  <c r="C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C1" i="2"/>
  <c r="B1" i="2"/>
</calcChain>
</file>

<file path=xl/sharedStrings.xml><?xml version="1.0" encoding="utf-8"?>
<sst xmlns="http://schemas.openxmlformats.org/spreadsheetml/2006/main" count="1720" uniqueCount="1348">
  <si>
    <t>Parameter_name</t>
  </si>
  <si>
    <t>Parameter_value</t>
  </si>
  <si>
    <t>New_value</t>
  </si>
  <si>
    <t>Parameter_comment</t>
  </si>
  <si>
    <t>s1_c1_a1</t>
  </si>
  <si>
    <t>s1_c1_a2</t>
  </si>
  <si>
    <t>s1_c1_b1</t>
  </si>
  <si>
    <t>s1_c1_b2</t>
  </si>
  <si>
    <t>s1_c1_c1</t>
  </si>
  <si>
    <t>s1_c1_c2</t>
  </si>
  <si>
    <t>s1_c1_d1</t>
  </si>
  <si>
    <t>s1_c1_d2</t>
  </si>
  <si>
    <t>s1_c1_k</t>
  </si>
  <si>
    <t>s1_c10_a1</t>
  </si>
  <si>
    <t>s1_c10_a2</t>
  </si>
  <si>
    <t>s1_c10_b1</t>
  </si>
  <si>
    <t>s1_c10_b2</t>
  </si>
  <si>
    <t>s1_c10_c1</t>
  </si>
  <si>
    <t>s1_c10_c2</t>
  </si>
  <si>
    <t>s1_c10_d1</t>
  </si>
  <si>
    <t>s1_c10_d2</t>
  </si>
  <si>
    <t>s1_c11_a1</t>
  </si>
  <si>
    <t>s1_c11_a2</t>
  </si>
  <si>
    <t>s1_c11_b1</t>
  </si>
  <si>
    <t>s1_c11_b2</t>
  </si>
  <si>
    <t>s1_c11_c1</t>
  </si>
  <si>
    <t>s1_c11_c2</t>
  </si>
  <si>
    <t>s1_c11_d1</t>
  </si>
  <si>
    <t>s1_c11_d2</t>
  </si>
  <si>
    <t>s1_c11_k</t>
  </si>
  <si>
    <t>s1_c11_w0</t>
  </si>
  <si>
    <t>s1_c11_w1</t>
  </si>
  <si>
    <t>s1_c11_w2</t>
  </si>
  <si>
    <t>s1_c11_w3</t>
  </si>
  <si>
    <t>s1_c12_a1</t>
  </si>
  <si>
    <t>s1_c12_a2</t>
  </si>
  <si>
    <t>s1_c12_b1</t>
  </si>
  <si>
    <t>s1_c12_b2</t>
  </si>
  <si>
    <t>s1_c12_c1</t>
  </si>
  <si>
    <t>s1_c12_c2</t>
  </si>
  <si>
    <t>s1_c12_c4</t>
  </si>
  <si>
    <t>s1_c12_w0</t>
  </si>
  <si>
    <t>s1_c12_w1</t>
  </si>
  <si>
    <t>s1_c12_w10</t>
  </si>
  <si>
    <t>s1_c12_w11</t>
  </si>
  <si>
    <t>s1_c12_w12</t>
  </si>
  <si>
    <t>s1_c12_w13</t>
  </si>
  <si>
    <t>s1_c12_w14</t>
  </si>
  <si>
    <t>s1_c12_w15</t>
  </si>
  <si>
    <t>s1_c12_w16</t>
  </si>
  <si>
    <t>s1_c12_w17</t>
  </si>
  <si>
    <t>s1_c12_w18</t>
  </si>
  <si>
    <t>s1_c12_w19</t>
  </si>
  <si>
    <t>s1_c12_w2</t>
  </si>
  <si>
    <t>s1_c12_w20</t>
  </si>
  <si>
    <t>s1_c12_w3</t>
  </si>
  <si>
    <t>s1_c12_w4</t>
  </si>
  <si>
    <t>s1_c12_w5</t>
  </si>
  <si>
    <t>s1_c12_w6</t>
  </si>
  <si>
    <t>s1_c12_w7</t>
  </si>
  <si>
    <t>s1_c12_w8</t>
  </si>
  <si>
    <t>s1_c12_w9</t>
  </si>
  <si>
    <t>s1_c2_ya</t>
  </si>
  <si>
    <t>s1_c2_yb</t>
  </si>
  <si>
    <t>s1_c2_yc</t>
  </si>
  <si>
    <t>s1_c2_yd</t>
  </si>
  <si>
    <t>s1_c2_ye</t>
  </si>
  <si>
    <t>s1_c2_yf</t>
  </si>
  <si>
    <t>s1_c2_yg</t>
  </si>
  <si>
    <t>s1_c3_a1</t>
  </si>
  <si>
    <t>s1_c3_a2</t>
  </si>
  <si>
    <t>s1_c3_b1</t>
  </si>
  <si>
    <t>s1_c3_b2</t>
  </si>
  <si>
    <t>s1_c3_c1</t>
  </si>
  <si>
    <t>s1_c3_c2</t>
  </si>
  <si>
    <t>s1_c3_d1</t>
  </si>
  <si>
    <t>s1_c3_d2</t>
  </si>
  <si>
    <t>s1_c3_k</t>
  </si>
  <si>
    <t>s1_c3_t11</t>
  </si>
  <si>
    <t>s1_c3_t12</t>
  </si>
  <si>
    <t>s1_c3_t21</t>
  </si>
  <si>
    <t>s1_c3_t22</t>
  </si>
  <si>
    <t>s1_c3_t31</t>
  </si>
  <si>
    <t>s1_c3_t32</t>
  </si>
  <si>
    <t>s1_c3_t41</t>
  </si>
  <si>
    <t>s1_c3_t42</t>
  </si>
  <si>
    <t>s1_c3_t51</t>
  </si>
  <si>
    <t>s1_c3_t52</t>
  </si>
  <si>
    <t>s1_c3_t61</t>
  </si>
  <si>
    <t>s1_c3_t62</t>
  </si>
  <si>
    <t>s1_c3_w0</t>
  </si>
  <si>
    <t>s1_c3_w1</t>
  </si>
  <si>
    <t>s1_c3_w2</t>
  </si>
  <si>
    <t>s1_c3_wc</t>
  </si>
  <si>
    <t>s1_c3_wr</t>
  </si>
  <si>
    <t>s1_c5_n1</t>
  </si>
  <si>
    <t>s1_c5_n2</t>
  </si>
  <si>
    <t>s1_c5_p</t>
  </si>
  <si>
    <t>s1_c5_ya</t>
  </si>
  <si>
    <t>s1_c5_yb</t>
  </si>
  <si>
    <t>s1_c5_yc</t>
  </si>
  <si>
    <t>s1_c5_yd</t>
  </si>
  <si>
    <t>s1_c5_ye</t>
  </si>
  <si>
    <t>s1_c6_a11</t>
  </si>
  <si>
    <t>s1_c6_a12</t>
  </si>
  <si>
    <t>s1_c6_a21</t>
  </si>
  <si>
    <t>s1_c6_a22</t>
  </si>
  <si>
    <t>s1_c6_b11</t>
  </si>
  <si>
    <t>s1_c6_b12</t>
  </si>
  <si>
    <t>s1_c6_b21</t>
  </si>
  <si>
    <t>s1_c6_b22</t>
  </si>
  <si>
    <t>s1_c6_c11</t>
  </si>
  <si>
    <t>s1_c6_c12</t>
  </si>
  <si>
    <t>s1_c6_c21</t>
  </si>
  <si>
    <t>s1_c6_c22</t>
  </si>
  <si>
    <t>s1_c6_d11</t>
  </si>
  <si>
    <t>s1_c6_d12</t>
  </si>
  <si>
    <t>s1_c6_d21</t>
  </si>
  <si>
    <t>s1_c6_d22</t>
  </si>
  <si>
    <t>s1_c6_k1</t>
  </si>
  <si>
    <t>s1_c6_k2</t>
  </si>
  <si>
    <t>s1_c6_v1</t>
  </si>
  <si>
    <t>s1_c6_v2</t>
  </si>
  <si>
    <t>s1_c6_w10</t>
  </si>
  <si>
    <t>s1_c6_w11</t>
  </si>
  <si>
    <t>s1_c6_w12</t>
  </si>
  <si>
    <t>s1_c6_w20</t>
  </si>
  <si>
    <t>s1_c6_w21</t>
  </si>
  <si>
    <t>s1_c6_w22</t>
  </si>
  <si>
    <t>s1_c7_a1</t>
  </si>
  <si>
    <t>s1_c7_a2</t>
  </si>
  <si>
    <t>s1_c7_b1</t>
  </si>
  <si>
    <t>s1_c7_b2</t>
  </si>
  <si>
    <t>s1_c7_c1</t>
  </si>
  <si>
    <t>s1_c7_c2</t>
  </si>
  <si>
    <t>s1_c7_d1</t>
  </si>
  <si>
    <t>s1_c7_d2</t>
  </si>
  <si>
    <t>s1_c7_k</t>
  </si>
  <si>
    <t>s1_c7_ntot</t>
  </si>
  <si>
    <t>s1_c7_t101</t>
  </si>
  <si>
    <t>s1_c7_t102</t>
  </si>
  <si>
    <t>s1_c7_t11</t>
  </si>
  <si>
    <t>s1_c7_t12</t>
  </si>
  <si>
    <t>s1_c7_t21</t>
  </si>
  <si>
    <t>s1_c7_t22</t>
  </si>
  <si>
    <t>s1_c7_t31</t>
  </si>
  <si>
    <t>s1_c7_t32</t>
  </si>
  <si>
    <t>s1_c7_t41</t>
  </si>
  <si>
    <t>s1_c7_t42</t>
  </si>
  <si>
    <t>s1_c7_t51</t>
  </si>
  <si>
    <t>s1_c7_t52</t>
  </si>
  <si>
    <t>s1_c7_t61</t>
  </si>
  <si>
    <t>s1_c7_t62</t>
  </si>
  <si>
    <t>s1_c7_t71</t>
  </si>
  <si>
    <t>s1_c7_t72</t>
  </si>
  <si>
    <t>s1_c7_t81</t>
  </si>
  <si>
    <t>s1_c7_t82</t>
  </si>
  <si>
    <t>s1_c7_t91</t>
  </si>
  <si>
    <t>s1_c7_t92</t>
  </si>
  <si>
    <t>s1_c7_w0</t>
  </si>
  <si>
    <t>s1_c7_w1</t>
  </si>
  <si>
    <t>s1_c7_w2</t>
  </si>
  <si>
    <t>s1_c8_y11</t>
  </si>
  <si>
    <t>s1_c8_y110</t>
  </si>
  <si>
    <t>s1_c8_y111</t>
  </si>
  <si>
    <t>s1_c8_y112</t>
  </si>
  <si>
    <t>s1_c8_y113</t>
  </si>
  <si>
    <t>s1_c8_y12</t>
  </si>
  <si>
    <t>s1_c8_y13</t>
  </si>
  <si>
    <t>s1_c8_y14</t>
  </si>
  <si>
    <t>s1_c8_y15</t>
  </si>
  <si>
    <t>s1_c8_y16</t>
  </si>
  <si>
    <t>s1_c8_y17</t>
  </si>
  <si>
    <t>s1_c8_y18</t>
  </si>
  <si>
    <t>s1_c8_y19</t>
  </si>
  <si>
    <t>s1_c8_y21</t>
  </si>
  <si>
    <t>s1_c8_y22</t>
  </si>
  <si>
    <t>s1_c8_y23</t>
  </si>
  <si>
    <t>s1_c8_y24</t>
  </si>
  <si>
    <t>s1_c8_y25</t>
  </si>
  <si>
    <t>s1_c8_y26</t>
  </si>
  <si>
    <t>s1_c8_y27</t>
  </si>
  <si>
    <t>s1_c8_y28</t>
  </si>
  <si>
    <t>s1_c8_y29</t>
  </si>
  <si>
    <t>s1_c9_a1</t>
  </si>
  <si>
    <t>s1_c9_a2</t>
  </si>
  <si>
    <t>s1_c9_b1</t>
  </si>
  <si>
    <t>s1_c9_b2</t>
  </si>
  <si>
    <t>s1_c9_c1</t>
  </si>
  <si>
    <t>s1_c9_c2</t>
  </si>
  <si>
    <t>s1_c9_d1</t>
  </si>
  <si>
    <t>s1_c9_d2</t>
  </si>
  <si>
    <t>s1_c9_k</t>
  </si>
  <si>
    <t>s1_c9_n1</t>
  </si>
  <si>
    <t>s1_c9_n2</t>
  </si>
  <si>
    <t>s1_c9_w1</t>
  </si>
  <si>
    <t>s1_c9_w2</t>
  </si>
  <si>
    <t>s1_o_ne1</t>
  </si>
  <si>
    <t>s1_o_ne2</t>
  </si>
  <si>
    <t>s1_o_ne3</t>
  </si>
  <si>
    <t>s1_o_t11</t>
  </si>
  <si>
    <t>s1_o_t12</t>
  </si>
  <si>
    <t>s1_o_t13</t>
  </si>
  <si>
    <t>s1_o_t14</t>
  </si>
  <si>
    <t>s1_o_t21</t>
  </si>
  <si>
    <t>s1_o_t22</t>
  </si>
  <si>
    <t>s1_o_t23</t>
  </si>
  <si>
    <t>s1_o_t24</t>
  </si>
  <si>
    <t>s1_o_t31</t>
  </si>
  <si>
    <t>s1_o_t32</t>
  </si>
  <si>
    <t>s1_o_t33</t>
  </si>
  <si>
    <t>s1_o_t34</t>
  </si>
  <si>
    <t>s1_o_t41</t>
  </si>
  <si>
    <t>s1_o_t42</t>
  </si>
  <si>
    <t>s1_o_t43</t>
  </si>
  <si>
    <t>s1_o_t44</t>
  </si>
  <si>
    <t>s1_o_z11</t>
  </si>
  <si>
    <t>s1_o_z12</t>
  </si>
  <si>
    <t>s1_o_z13</t>
  </si>
  <si>
    <t>s1_o_z14</t>
  </si>
  <si>
    <t>s1_o_z21</t>
  </si>
  <si>
    <t>s1_o_z22</t>
  </si>
  <si>
    <t>s1_o_z23</t>
  </si>
  <si>
    <t>s1_o_z24</t>
  </si>
  <si>
    <t>s1_o_z31</t>
  </si>
  <si>
    <t>s1_o_z32</t>
  </si>
  <si>
    <t>s1_o_z33</t>
  </si>
  <si>
    <t>s1_o_z34</t>
  </si>
  <si>
    <t>s1_o_z41</t>
  </si>
  <si>
    <t>s1_o_z42</t>
  </si>
  <si>
    <t>s1_o_z43</t>
  </si>
  <si>
    <t>s1_o_z44</t>
  </si>
  <si>
    <t>s1_p1_v1</t>
  </si>
  <si>
    <t>s1_p1_v2</t>
  </si>
  <si>
    <t>s1_p2_v3</t>
  </si>
  <si>
    <t>s1_p2_v34</t>
  </si>
  <si>
    <t>s1_p2_v35</t>
  </si>
  <si>
    <t>s1_p2_v4</t>
  </si>
  <si>
    <t>s1_p2_v45</t>
  </si>
  <si>
    <t>s1_p2_v5</t>
  </si>
  <si>
    <t>s1_p3_v6</t>
  </si>
  <si>
    <t>s1_p3_v67</t>
  </si>
  <si>
    <t>s1_p3_v68</t>
  </si>
  <si>
    <t>s1_p3_v7</t>
  </si>
  <si>
    <t>s1_p3_v78</t>
  </si>
  <si>
    <t>s1_p3_v8</t>
  </si>
  <si>
    <t>s1_p4_v10</t>
  </si>
  <si>
    <t>s1_p4_v1011</t>
  </si>
  <si>
    <t>s1_p4_v101112</t>
  </si>
  <si>
    <t>s1_p4_v1012</t>
  </si>
  <si>
    <t>s1_p4_v11</t>
  </si>
  <si>
    <t>s1_p4_v1112</t>
  </si>
  <si>
    <t>s1_p4_v12</t>
  </si>
  <si>
    <t>s1_p4_v9</t>
  </si>
  <si>
    <t>s1_p4_v910</t>
  </si>
  <si>
    <t>s1_p4_v91011</t>
  </si>
  <si>
    <t>s1_p4_v91012</t>
  </si>
  <si>
    <t>s1_p4_v911</t>
  </si>
  <si>
    <t>s1_p4_v91112</t>
  </si>
  <si>
    <t>s1_p4_v912</t>
  </si>
  <si>
    <t>s1_sc2_rbf</t>
  </si>
  <si>
    <t>s1_sc2_rbp</t>
  </si>
  <si>
    <t>s1_sc2_rtf</t>
  </si>
  <si>
    <t>s1_sc2_rtp</t>
  </si>
  <si>
    <t>s1_sc5_de</t>
  </si>
  <si>
    <t>s1_sc5_do</t>
  </si>
  <si>
    <t>s2_c1_a1</t>
  </si>
  <si>
    <t>s2_c1_a2</t>
  </si>
  <si>
    <t>s2_c1_b1</t>
  </si>
  <si>
    <t>s2_c1_b2</t>
  </si>
  <si>
    <t>s2_c1_c1</t>
  </si>
  <si>
    <t>s2_c1_c2</t>
  </si>
  <si>
    <t>s2_c1_d1</t>
  </si>
  <si>
    <t>s2_c1_d2</t>
  </si>
  <si>
    <t>s2_c1_k</t>
  </si>
  <si>
    <t>s2_c10_a1</t>
  </si>
  <si>
    <t>s2_c10_a2</t>
  </si>
  <si>
    <t>s2_c10_a3</t>
  </si>
  <si>
    <t>s2_c10_a4</t>
  </si>
  <si>
    <t>s2_c10_b1</t>
  </si>
  <si>
    <t>s2_c10_b2</t>
  </si>
  <si>
    <t>s2_c10_b3</t>
  </si>
  <si>
    <t>s2_c10_b4</t>
  </si>
  <si>
    <t>s2_c10_c1</t>
  </si>
  <si>
    <t>s2_c10_c2</t>
  </si>
  <si>
    <t>s2_c10_c3</t>
  </si>
  <si>
    <t>s2_c10_c4</t>
  </si>
  <si>
    <t>s2_c10_d1</t>
  </si>
  <si>
    <t>s2_c10_d2</t>
  </si>
  <si>
    <t>s2_c10_d3</t>
  </si>
  <si>
    <t>s2_c10_d4</t>
  </si>
  <si>
    <t>s2_c10_k</t>
  </si>
  <si>
    <t>s2_c11_a1</t>
  </si>
  <si>
    <t>s2_c11_a2</t>
  </si>
  <si>
    <t>s2_c11_b1</t>
  </si>
  <si>
    <t>s2_c11_b2</t>
  </si>
  <si>
    <t>s2_c11_c1</t>
  </si>
  <si>
    <t>s2_c11_c2</t>
  </si>
  <si>
    <t>s2_c11_d1</t>
  </si>
  <si>
    <t>s2_c11_d2</t>
  </si>
  <si>
    <t>s2_c11_k</t>
  </si>
  <si>
    <t>s2_c11_w0</t>
  </si>
  <si>
    <t>s2_c11_w1</t>
  </si>
  <si>
    <t>s2_c11_w2</t>
  </si>
  <si>
    <t>s2_c11_w3</t>
  </si>
  <si>
    <t>s2_c12_a1</t>
  </si>
  <si>
    <t>s2_c12_a2</t>
  </si>
  <si>
    <t>s2_c12_b1</t>
  </si>
  <si>
    <t>s2_c12_b2</t>
  </si>
  <si>
    <t>s2_c12_c1</t>
  </si>
  <si>
    <t>s2_c12_c2</t>
  </si>
  <si>
    <t>s2_c12_k</t>
  </si>
  <si>
    <t>s2_c12_k1</t>
  </si>
  <si>
    <t>s2_c12_k2</t>
  </si>
  <si>
    <t>s2_c12_w0</t>
  </si>
  <si>
    <t>s2_c12_w1</t>
  </si>
  <si>
    <t>s2_c12_w10</t>
  </si>
  <si>
    <t>s2_c12_w11</t>
  </si>
  <si>
    <t>s2_c12_w12</t>
  </si>
  <si>
    <t>s2_c12_w13</t>
  </si>
  <si>
    <t>s2_c12_w14</t>
  </si>
  <si>
    <t>s2_c12_w15</t>
  </si>
  <si>
    <t>s2_c12_w16</t>
  </si>
  <si>
    <t>s2_c12_w17</t>
  </si>
  <si>
    <t>s2_c12_w18</t>
  </si>
  <si>
    <t>s2_c12_w19</t>
  </si>
  <si>
    <t>s2_c12_w2</t>
  </si>
  <si>
    <t>s2_c12_w20</t>
  </si>
  <si>
    <t>s2_c12_w3</t>
  </si>
  <si>
    <t>s2_c12_w4</t>
  </si>
  <si>
    <t>s2_c12_w5</t>
  </si>
  <si>
    <t>s2_c12_w6</t>
  </si>
  <si>
    <t>s2_c12_w7</t>
  </si>
  <si>
    <t>s2_c12_w8</t>
  </si>
  <si>
    <t>s2_c12_w9</t>
  </si>
  <si>
    <t>s2_c2_ya</t>
  </si>
  <si>
    <t>s2_c2_yb</t>
  </si>
  <si>
    <t>s2_c2_yc</t>
  </si>
  <si>
    <t>s2_c2_yd</t>
  </si>
  <si>
    <t>s2_c2_ye</t>
  </si>
  <si>
    <t>s2_c2_yf</t>
  </si>
  <si>
    <t>s2_c2_yg</t>
  </si>
  <si>
    <t>s2_c2_yh</t>
  </si>
  <si>
    <t>s2_c3_a1</t>
  </si>
  <si>
    <t>s2_c3_a2</t>
  </si>
  <si>
    <t>s2_c3_a3</t>
  </si>
  <si>
    <t>s2_c3_a4</t>
  </si>
  <si>
    <t>s2_c3_a5</t>
  </si>
  <si>
    <t>s2_c3_a6</t>
  </si>
  <si>
    <t>s2_c3_b1</t>
  </si>
  <si>
    <t>s2_c3_b2</t>
  </si>
  <si>
    <t>s2_c3_b3</t>
  </si>
  <si>
    <t>s2_c3_b4</t>
  </si>
  <si>
    <t>s2_c3_b5</t>
  </si>
  <si>
    <t>s2_c3_b6</t>
  </si>
  <si>
    <t>s2_c3_c1</t>
  </si>
  <si>
    <t>s2_c3_c2</t>
  </si>
  <si>
    <t>s2_c3_c3</t>
  </si>
  <si>
    <t>s2_c3_c4</t>
  </si>
  <si>
    <t>s2_c3_c5</t>
  </si>
  <si>
    <t>s2_c3_c6</t>
  </si>
  <si>
    <t>s2_c3_d1</t>
  </si>
  <si>
    <t>s2_c3_d2</t>
  </si>
  <si>
    <t>s2_c3_d3</t>
  </si>
  <si>
    <t>s2_c3_d4</t>
  </si>
  <si>
    <t>s2_c3_d5</t>
  </si>
  <si>
    <t>s2_c3_d6</t>
  </si>
  <si>
    <t>s2_c3_k1</t>
  </si>
  <si>
    <t>s2_c3_k2</t>
  </si>
  <si>
    <t>s2_c3_k3</t>
  </si>
  <si>
    <t>s2_c3_k4</t>
  </si>
  <si>
    <t>s2_c3_min</t>
  </si>
  <si>
    <t>s2_c3_p1</t>
  </si>
  <si>
    <t>s2_c3_p2</t>
  </si>
  <si>
    <t>s2_c5_a1</t>
  </si>
  <si>
    <t>s2_c5_a2</t>
  </si>
  <si>
    <t>s2_c5_a3</t>
  </si>
  <si>
    <t>s2_c5_a4</t>
  </si>
  <si>
    <t>s2_c5_b1</t>
  </si>
  <si>
    <t>s2_c5_b2</t>
  </si>
  <si>
    <t>s2_c5_b3</t>
  </si>
  <si>
    <t>s2_c5_b4</t>
  </si>
  <si>
    <t>s2_c5_c1</t>
  </si>
  <si>
    <t>s2_c5_c2</t>
  </si>
  <si>
    <t>s2_c5_c3</t>
  </si>
  <si>
    <t>s2_c5_c4</t>
  </si>
  <si>
    <t>s2_c5_d1</t>
  </si>
  <si>
    <t>s2_c5_d2</t>
  </si>
  <si>
    <t>s2_c5_d3</t>
  </si>
  <si>
    <t>s2_c5_d4</t>
  </si>
  <si>
    <t>s2_c5_k</t>
  </si>
  <si>
    <t>s2_c5_min_h</t>
  </si>
  <si>
    <t>s2_c5_min_p</t>
  </si>
  <si>
    <t>s2_c5_min_sa</t>
  </si>
  <si>
    <t>s2_c6_a1</t>
  </si>
  <si>
    <t>s2_c6_a2</t>
  </si>
  <si>
    <t>s2_c6_a3</t>
  </si>
  <si>
    <t>s2_c6_a4</t>
  </si>
  <si>
    <t>s2_c6_b1</t>
  </si>
  <si>
    <t>s2_c6_b2</t>
  </si>
  <si>
    <t>s2_c6_b3</t>
  </si>
  <si>
    <t>s2_c6_b4</t>
  </si>
  <si>
    <t>s2_c6_c1</t>
  </si>
  <si>
    <t>s2_c6_c2</t>
  </si>
  <si>
    <t>s2_c6_c3</t>
  </si>
  <si>
    <t>s2_c6_c4</t>
  </si>
  <si>
    <t>s2_c6_d1</t>
  </si>
  <si>
    <t>s2_c6_d2</t>
  </si>
  <si>
    <t>s2_c6_d3</t>
  </si>
  <si>
    <t>s2_c6_d4</t>
  </si>
  <si>
    <t>s2_c6_p1</t>
  </si>
  <si>
    <t>s2_c6_p2</t>
  </si>
  <si>
    <t>s2_c6_w1</t>
  </si>
  <si>
    <t>s2_c6_w2</t>
  </si>
  <si>
    <t>s2_c6_w3</t>
  </si>
  <si>
    <t>s2_c6_w4</t>
  </si>
  <si>
    <t>s2_c7_a1</t>
  </si>
  <si>
    <t>s2_c7_a2</t>
  </si>
  <si>
    <t>s2_c7_b1</t>
  </si>
  <si>
    <t>s2_c7_b2</t>
  </si>
  <si>
    <t>s2_c7_c1</t>
  </si>
  <si>
    <t>s2_c7_c2</t>
  </si>
  <si>
    <t>s2_c7_d1</t>
  </si>
  <si>
    <t>s2_c7_d2</t>
  </si>
  <si>
    <t>s2_c7_k</t>
  </si>
  <si>
    <t>s2_c7_k1</t>
  </si>
  <si>
    <t>s2_c7_k2</t>
  </si>
  <si>
    <t>s2_c7_k3</t>
  </si>
  <si>
    <t>s2_c7_ntot</t>
  </si>
  <si>
    <t>s2_c7_t11</t>
  </si>
  <si>
    <t>s2_c7_t12</t>
  </si>
  <si>
    <t>s2_c7_t21</t>
  </si>
  <si>
    <t>s2_c7_t22</t>
  </si>
  <si>
    <t>s2_c7_t31</t>
  </si>
  <si>
    <t>s2_c7_t32</t>
  </si>
  <si>
    <t>s2_c7_t41</t>
  </si>
  <si>
    <t>s2_c7_t42</t>
  </si>
  <si>
    <t>s2_c7_t51</t>
  </si>
  <si>
    <t>s2_c7_t52</t>
  </si>
  <si>
    <t>s2_c7_t61</t>
  </si>
  <si>
    <t>s2_c7_t62</t>
  </si>
  <si>
    <t>s2_c7_t71</t>
  </si>
  <si>
    <t>s2_c7_t72</t>
  </si>
  <si>
    <t>s2_c7_w0</t>
  </si>
  <si>
    <t>s2_c7_w1</t>
  </si>
  <si>
    <t>s2_c7_w2</t>
  </si>
  <si>
    <t>s2_c8_v1</t>
  </si>
  <si>
    <t>s2_c8_v12</t>
  </si>
  <si>
    <t>s2_c8_v13</t>
  </si>
  <si>
    <t>s2_c8_v2</t>
  </si>
  <si>
    <t>s2_c8_v23</t>
  </si>
  <si>
    <t>s2_c8_v3</t>
  </si>
  <si>
    <t>s2_c8_y11</t>
  </si>
  <si>
    <t>s2_c8_y110</t>
  </si>
  <si>
    <t>s2_c8_y111</t>
  </si>
  <si>
    <t>s2_c8_y112</t>
  </si>
  <si>
    <t>s2_c8_y113</t>
  </si>
  <si>
    <t>s2_c8_y12</t>
  </si>
  <si>
    <t>s2_c8_y13</t>
  </si>
  <si>
    <t>s2_c8_y14</t>
  </si>
  <si>
    <t>s2_c8_y15</t>
  </si>
  <si>
    <t>s2_c8_y16</t>
  </si>
  <si>
    <t>s2_c8_y17</t>
  </si>
  <si>
    <t>s2_c8_y18</t>
  </si>
  <si>
    <t>s2_c8_y19</t>
  </si>
  <si>
    <t>s2_c8_y21</t>
  </si>
  <si>
    <t>s2_c8_y22</t>
  </si>
  <si>
    <t>s2_c8_y23</t>
  </si>
  <si>
    <t>s2_c8_y24</t>
  </si>
  <si>
    <t>s2_c8_y25</t>
  </si>
  <si>
    <t>s2_c8_y26</t>
  </si>
  <si>
    <t>s2_c8_y27</t>
  </si>
  <si>
    <t>s2_c8_y28</t>
  </si>
  <si>
    <t>s2_c8_y29</t>
  </si>
  <si>
    <t>s2_c8_y31</t>
  </si>
  <si>
    <t>s2_c8_y310</t>
  </si>
  <si>
    <t>s2_c8_y311</t>
  </si>
  <si>
    <t>s2_c8_y312</t>
  </si>
  <si>
    <t>s2_c8_y313</t>
  </si>
  <si>
    <t>s2_c8_y32</t>
  </si>
  <si>
    <t>s2_c8_y33</t>
  </si>
  <si>
    <t>s2_c8_y34</t>
  </si>
  <si>
    <t>s2_c8_y35</t>
  </si>
  <si>
    <t>s2_c8_y36</t>
  </si>
  <si>
    <t>s2_c8_y37</t>
  </si>
  <si>
    <t>s2_c8_y38</t>
  </si>
  <si>
    <t>s2_c8_y39</t>
  </si>
  <si>
    <t>s2_c9_a1</t>
  </si>
  <si>
    <t>s2_c9_a10</t>
  </si>
  <si>
    <t>s2_c9_a2</t>
  </si>
  <si>
    <t>s2_c9_a3</t>
  </si>
  <si>
    <t>s2_c9_a4</t>
  </si>
  <si>
    <t>s2_c9_a5</t>
  </si>
  <si>
    <t>s2_c9_a6</t>
  </si>
  <si>
    <t>s2_c9_a7</t>
  </si>
  <si>
    <t>s2_c9_a8</t>
  </si>
  <si>
    <t>s2_c9_a9</t>
  </si>
  <si>
    <t>s2_c9_b1</t>
  </si>
  <si>
    <t>s2_c9_b10</t>
  </si>
  <si>
    <t>s2_c9_b2</t>
  </si>
  <si>
    <t>s2_c9_b3</t>
  </si>
  <si>
    <t>s2_c9_b4</t>
  </si>
  <si>
    <t>s2_c9_b5</t>
  </si>
  <si>
    <t>s2_c9_b6</t>
  </si>
  <si>
    <t>s2_c9_b7</t>
  </si>
  <si>
    <t>s2_c9_b8</t>
  </si>
  <si>
    <t>s2_c9_b9</t>
  </si>
  <si>
    <t>s2_c9_c1</t>
  </si>
  <si>
    <t>s2_c9_c10</t>
  </si>
  <si>
    <t>s2_c9_c2</t>
  </si>
  <si>
    <t>s2_c9_c3</t>
  </si>
  <si>
    <t>s2_c9_c4</t>
  </si>
  <si>
    <t>s2_c9_c5</t>
  </si>
  <si>
    <t>s2_c9_c6</t>
  </si>
  <si>
    <t>s2_c9_c7</t>
  </si>
  <si>
    <t>s2_c9_c8</t>
  </si>
  <si>
    <t>s2_c9_c9</t>
  </si>
  <si>
    <t>s2_c9_d1</t>
  </si>
  <si>
    <t>s2_c9_d10</t>
  </si>
  <si>
    <t>s2_c9_d2</t>
  </si>
  <si>
    <t>s2_c9_d3</t>
  </si>
  <si>
    <t>s2_c9_d4</t>
  </si>
  <si>
    <t>s2_c9_d5</t>
  </si>
  <si>
    <t>s2_c9_d6</t>
  </si>
  <si>
    <t>s2_c9_d7</t>
  </si>
  <si>
    <t>s2_c9_d8</t>
  </si>
  <si>
    <t>s2_c9_d9</t>
  </si>
  <si>
    <t>s2_c9_h0</t>
  </si>
  <si>
    <t>s2_c9_k</t>
  </si>
  <si>
    <t>s2_c9_y11</t>
  </si>
  <si>
    <t>s2_c9_y12</t>
  </si>
  <si>
    <t>s2_c9_y13</t>
  </si>
  <si>
    <t>s2_c9_y14</t>
  </si>
  <si>
    <t>s2_p1_v1</t>
  </si>
  <si>
    <t>s2_p1_v2</t>
  </si>
  <si>
    <t>s2_p2_v3</t>
  </si>
  <si>
    <t>s2_p2_v34</t>
  </si>
  <si>
    <t>s2_p2_v35</t>
  </si>
  <si>
    <t>s2_p2_v4</t>
  </si>
  <si>
    <t>s2_p2_v45</t>
  </si>
  <si>
    <t>s2_p2_v5</t>
  </si>
  <si>
    <t>s2_p3_v6</t>
  </si>
  <si>
    <t>s2_p3_v67</t>
  </si>
  <si>
    <t>s2_p3_v68</t>
  </si>
  <si>
    <t>s2_p3_v7</t>
  </si>
  <si>
    <t>s2_p3_v78</t>
  </si>
  <si>
    <t>s2_p3_v8</t>
  </si>
  <si>
    <t>s2_p4_v10</t>
  </si>
  <si>
    <t>s2_p4_v1011</t>
  </si>
  <si>
    <t>s2_p4_v101112</t>
  </si>
  <si>
    <t>s2_p4_v1012</t>
  </si>
  <si>
    <t>s2_p4_v11</t>
  </si>
  <si>
    <t>s2_p4_v1112</t>
  </si>
  <si>
    <t>s2_p4_v12</t>
  </si>
  <si>
    <t>s2_p4_v9</t>
  </si>
  <si>
    <t>s2_p4_v910</t>
  </si>
  <si>
    <t>s2_p4_v91011</t>
  </si>
  <si>
    <t>s2_p4_v91012</t>
  </si>
  <si>
    <t>s2_p4_v911</t>
  </si>
  <si>
    <t>s2_p4_v91112</t>
  </si>
  <si>
    <t>s2_p4_v912</t>
  </si>
  <si>
    <t>s2_sc2_r1</t>
  </si>
  <si>
    <t>s2_sc2_r2</t>
  </si>
  <si>
    <t>s2_sc2_r3</t>
  </si>
  <si>
    <t>s2_sc5_min_h</t>
  </si>
  <si>
    <t>s2_sc5_min_p</t>
  </si>
  <si>
    <t>s3_c1_a1</t>
  </si>
  <si>
    <t>s3_c1_a2</t>
  </si>
  <si>
    <t>s3_c1_b1</t>
  </si>
  <si>
    <t>s3_c1_b2</t>
  </si>
  <si>
    <t>s3_c1_c1</t>
  </si>
  <si>
    <t>s3_c1_c2</t>
  </si>
  <si>
    <t>s3_c1_d1</t>
  </si>
  <si>
    <t>s3_c1_d2</t>
  </si>
  <si>
    <t>s3_c1_k</t>
  </si>
  <si>
    <t>s3_c1_w1</t>
  </si>
  <si>
    <t>s3_c1_w2</t>
  </si>
  <si>
    <t>s3_c10_a1a</t>
  </si>
  <si>
    <t>s3_c10_a1p</t>
  </si>
  <si>
    <t>s3_c10_a2a</t>
  </si>
  <si>
    <t>s3_c10_a2p</t>
  </si>
  <si>
    <t>s3_c10_b1a</t>
  </si>
  <si>
    <t>s3_c10_b1p</t>
  </si>
  <si>
    <t>s3_c10_b2a</t>
  </si>
  <si>
    <t>s3_c10_b2p</t>
  </si>
  <si>
    <t>s3_c10_c1a</t>
  </si>
  <si>
    <t>s3_c10_c1p</t>
  </si>
  <si>
    <t>s3_c10_c2a</t>
  </si>
  <si>
    <t>s3_c10_c2p</t>
  </si>
  <si>
    <t>s3_c10_d1a</t>
  </si>
  <si>
    <t>s3_c10_d1p</t>
  </si>
  <si>
    <t>s3_c10_d2a</t>
  </si>
  <si>
    <t>s3_c10_d2p</t>
  </si>
  <si>
    <t>s3_c10_ka</t>
  </si>
  <si>
    <t>s3_c10_kp</t>
  </si>
  <si>
    <t>s3_c10_pa</t>
  </si>
  <si>
    <t>s3_c10_pp</t>
  </si>
  <si>
    <t>s3_c12_a1</t>
  </si>
  <si>
    <t>s3_c12_a2</t>
  </si>
  <si>
    <t>s3_c12_b1</t>
  </si>
  <si>
    <t>s3_c12_b2</t>
  </si>
  <si>
    <t>s3_c12_c1</t>
  </si>
  <si>
    <t>s3_c12_c2</t>
  </si>
  <si>
    <t>s3_c12_cst</t>
  </si>
  <si>
    <t>s3_c12_d1</t>
  </si>
  <si>
    <t>s3_c12_d2</t>
  </si>
  <si>
    <t>s3_c12_k</t>
  </si>
  <si>
    <t>s3_c12_w0</t>
  </si>
  <si>
    <t>s3_c12_w1</t>
  </si>
  <si>
    <t>s3_c12_w10</t>
  </si>
  <si>
    <t>s3_c12_w11</t>
  </si>
  <si>
    <t>s3_c12_w12</t>
  </si>
  <si>
    <t>s3_c12_w13</t>
  </si>
  <si>
    <t>s3_c12_w14</t>
  </si>
  <si>
    <t>s3_c12_w15</t>
  </si>
  <si>
    <t>s3_c12_w16</t>
  </si>
  <si>
    <t>s3_c12_w17</t>
  </si>
  <si>
    <t>s3_c12_w18</t>
  </si>
  <si>
    <t>s3_c12_w19</t>
  </si>
  <si>
    <t>s3_c12_w2</t>
  </si>
  <si>
    <t>s3_c12_w3</t>
  </si>
  <si>
    <t>s3_c12_w4</t>
  </si>
  <si>
    <t>s3_c12_w5</t>
  </si>
  <si>
    <t>s3_c12_w6</t>
  </si>
  <si>
    <t>s3_c12_w7</t>
  </si>
  <si>
    <t>s3_c12_w8</t>
  </si>
  <si>
    <t>s3_c12_w9</t>
  </si>
  <si>
    <t>s3_c2_ndp</t>
  </si>
  <si>
    <t>s3_c2_y1</t>
  </si>
  <si>
    <t>s3_c2_y10</t>
  </si>
  <si>
    <t>s3_c2_y11</t>
  </si>
  <si>
    <t>s3_c2_y12</t>
  </si>
  <si>
    <t>s3_c2_y13</t>
  </si>
  <si>
    <t>s3_c2_y2</t>
  </si>
  <si>
    <t>s3_c2_y3</t>
  </si>
  <si>
    <t>s3_c2_y4</t>
  </si>
  <si>
    <t>s3_c2_y5</t>
  </si>
  <si>
    <t>s3_c2_y6</t>
  </si>
  <si>
    <t>s3_c2_y7</t>
  </si>
  <si>
    <t>s3_c2_y8</t>
  </si>
  <si>
    <t>s3_c2_y9</t>
  </si>
  <si>
    <t>s3_c3_a1c</t>
  </si>
  <si>
    <t>s3_c3_a1l</t>
  </si>
  <si>
    <t>s3_c3_a2c</t>
  </si>
  <si>
    <t>s3_c3_a2l</t>
  </si>
  <si>
    <t>s3_c3_b1l</t>
  </si>
  <si>
    <t>s3_c3_b2c</t>
  </si>
  <si>
    <t>s3_c3_b2l</t>
  </si>
  <si>
    <t>s3_c3_c1c</t>
  </si>
  <si>
    <t>s3_c3_c1l</t>
  </si>
  <si>
    <t>s3_c3_c2c</t>
  </si>
  <si>
    <t>s3_c3_c2l</t>
  </si>
  <si>
    <t>s3_c3_d1c</t>
  </si>
  <si>
    <t>s3_c3_d1l</t>
  </si>
  <si>
    <t>s3_c3_d2c</t>
  </si>
  <si>
    <t>s3_c3_d2l</t>
  </si>
  <si>
    <t>s3_c3_kc</t>
  </si>
  <si>
    <t>s3_c3_kl</t>
  </si>
  <si>
    <t>s3_c3_pc</t>
  </si>
  <si>
    <t>s3_c3_pl</t>
  </si>
  <si>
    <t>s3_c4_a1</t>
  </si>
  <si>
    <t>s3_c4_a2</t>
  </si>
  <si>
    <t>s3_c4_b1</t>
  </si>
  <si>
    <t>s3_c4_b2</t>
  </si>
  <si>
    <t>s3_c4_c1</t>
  </si>
  <si>
    <t>s3_c4_c2</t>
  </si>
  <si>
    <t>s3_c4_d1</t>
  </si>
  <si>
    <t>s3_c4_d2</t>
  </si>
  <si>
    <t>s3_c4_k</t>
  </si>
  <si>
    <t>s3_c5_s0</t>
  </si>
  <si>
    <t>s3_c5_s1</t>
  </si>
  <si>
    <t>s3_c5_s2</t>
  </si>
  <si>
    <t>s3_c5_s3</t>
  </si>
  <si>
    <t>s3_c5_s4</t>
  </si>
  <si>
    <t>s3_c5_s5</t>
  </si>
  <si>
    <t>s3_c6_a1l</t>
  </si>
  <si>
    <t>s3_c6_a1s</t>
  </si>
  <si>
    <t>s3_c6_a2l</t>
  </si>
  <si>
    <t>s3_c6_a2s</t>
  </si>
  <si>
    <t>s3_c6_b1l</t>
  </si>
  <si>
    <t>s3_c6_b1s</t>
  </si>
  <si>
    <t>s3_c6_b2l</t>
  </si>
  <si>
    <t>s3_c6_b2s</t>
  </si>
  <si>
    <t>s3_c6_c1l</t>
  </si>
  <si>
    <t>s3_c6_c1s</t>
  </si>
  <si>
    <t>s3_c6_c2l</t>
  </si>
  <si>
    <t>s3_c6_c2s</t>
  </si>
  <si>
    <t>s3_c6_d1l</t>
  </si>
  <si>
    <t>s3_c6_d1s</t>
  </si>
  <si>
    <t>s3_c6_d2l</t>
  </si>
  <si>
    <t>s3_c6_d2s</t>
  </si>
  <si>
    <t>s3_c6_kl</t>
  </si>
  <si>
    <t>s3_c6_ks</t>
  </si>
  <si>
    <t>s3_c6_pl</t>
  </si>
  <si>
    <t>s3_c6_ps</t>
  </si>
  <si>
    <t>s3_c6_w1</t>
  </si>
  <si>
    <t>s3_c6_w2</t>
  </si>
  <si>
    <t>s3_c7_a1</t>
  </si>
  <si>
    <t>s3_c7_a2</t>
  </si>
  <si>
    <t>s3_c7_at1</t>
  </si>
  <si>
    <t>s3_c7_at10</t>
  </si>
  <si>
    <t>s3_c7_at11</t>
  </si>
  <si>
    <t>s3_c7_at12</t>
  </si>
  <si>
    <t>s3_c7_at13</t>
  </si>
  <si>
    <t>s3_c7_at2</t>
  </si>
  <si>
    <t>s3_c7_at3</t>
  </si>
  <si>
    <t>s3_c7_at4</t>
  </si>
  <si>
    <t>s3_c7_at5</t>
  </si>
  <si>
    <t>s3_c7_at6</t>
  </si>
  <si>
    <t>s3_c7_at7</t>
  </si>
  <si>
    <t>s3_c7_at8</t>
  </si>
  <si>
    <t>s3_c7_at9</t>
  </si>
  <si>
    <t>s3_c7_b1</t>
  </si>
  <si>
    <t>s3_c7_b2</t>
  </si>
  <si>
    <t>s3_c7_c1</t>
  </si>
  <si>
    <t>s3_c7_c2</t>
  </si>
  <si>
    <t>s3_c7_d1</t>
  </si>
  <si>
    <t>s3_c7_d2</t>
  </si>
  <si>
    <t>s3_c7_k</t>
  </si>
  <si>
    <t>s3_c7_ntot</t>
  </si>
  <si>
    <t>s3_c7_wp0</t>
  </si>
  <si>
    <t>s3_c7_wp1</t>
  </si>
  <si>
    <t>s3_c7_wp2</t>
  </si>
  <si>
    <t>s3_c7_wt1</t>
  </si>
  <si>
    <t>s3_c7_wt10</t>
  </si>
  <si>
    <t>s3_c7_wt11</t>
  </si>
  <si>
    <t>s3_c7_wt12</t>
  </si>
  <si>
    <t>s3_c7_wt13</t>
  </si>
  <si>
    <t>s3_c7_wt2</t>
  </si>
  <si>
    <t>s3_c7_wt3</t>
  </si>
  <si>
    <t>s3_c7_wt4</t>
  </si>
  <si>
    <t>s3_c7_wt5</t>
  </si>
  <si>
    <t>s3_c7_wt6</t>
  </si>
  <si>
    <t>s3_c7_wt7</t>
  </si>
  <si>
    <t>s3_c7_wt8</t>
  </si>
  <si>
    <t>s3_c7_wt9</t>
  </si>
  <si>
    <t>s3_c8_s1</t>
  </si>
  <si>
    <t>s3_c8_s2</t>
  </si>
  <si>
    <t>s3_c8_s3</t>
  </si>
  <si>
    <t>s3_c8_s4</t>
  </si>
  <si>
    <t>s3_c8_s5</t>
  </si>
  <si>
    <t>s3_c8_s6</t>
  </si>
  <si>
    <t>s3_c8_s7</t>
  </si>
  <si>
    <t>s3_c8_s8</t>
  </si>
  <si>
    <t>s3_c8_s9</t>
  </si>
  <si>
    <t>s3_c9_a1</t>
  </si>
  <si>
    <t>s3_c9_a2</t>
  </si>
  <si>
    <t>s3_c9_b1</t>
  </si>
  <si>
    <t>s3_c9_b2</t>
  </si>
  <si>
    <t>s3_c9_c1</t>
  </si>
  <si>
    <t>s3_c9_c2</t>
  </si>
  <si>
    <t>s3_c9_d1</t>
  </si>
  <si>
    <t>s3_c9_d2</t>
  </si>
  <si>
    <t>s3_c9_k</t>
  </si>
  <si>
    <t>s3_c9_w1</t>
  </si>
  <si>
    <t>s3_c9_w2</t>
  </si>
  <si>
    <t>s3_p1_v1</t>
  </si>
  <si>
    <t>s3_p1_v2</t>
  </si>
  <si>
    <t>s3_p2_v3</t>
  </si>
  <si>
    <t>s3_p2_v34</t>
  </si>
  <si>
    <t>s3_p2_v35</t>
  </si>
  <si>
    <t>s3_p2_v4</t>
  </si>
  <si>
    <t>s3_p2_v45</t>
  </si>
  <si>
    <t>s3_p2_v5</t>
  </si>
  <si>
    <t>s3_p3_v6</t>
  </si>
  <si>
    <t>s3_p3_v67</t>
  </si>
  <si>
    <t>s3_p3_v68</t>
  </si>
  <si>
    <t>s3_p3_v7</t>
  </si>
  <si>
    <t>s3_p3_v78</t>
  </si>
  <si>
    <t>s3_p3_v8</t>
  </si>
  <si>
    <t>s3_p4_v10</t>
  </si>
  <si>
    <t>s3_p4_v1011</t>
  </si>
  <si>
    <t>s3_p4_v101112</t>
  </si>
  <si>
    <t>s3_p4_v1012</t>
  </si>
  <si>
    <t>s3_p4_v11</t>
  </si>
  <si>
    <t>s3_p4_v1112</t>
  </si>
  <si>
    <t>s3_p4_v12</t>
  </si>
  <si>
    <t>s3_p4_v9</t>
  </si>
  <si>
    <t>s3_p4_v910</t>
  </si>
  <si>
    <t>s3_p4_v91011</t>
  </si>
  <si>
    <t>s3_p4_v91012</t>
  </si>
  <si>
    <t>s3_p4_v911</t>
  </si>
  <si>
    <t>s3_p4_v91112</t>
  </si>
  <si>
    <t>s3_p4_v912</t>
  </si>
  <si>
    <t>s4_c1_a1</t>
  </si>
  <si>
    <t>s4_c1_a2</t>
  </si>
  <si>
    <t>s4_c1_b1</t>
  </si>
  <si>
    <t>s4_c1_b2</t>
  </si>
  <si>
    <t>s4_c1_c1</t>
  </si>
  <si>
    <t>s4_c1_c2</t>
  </si>
  <si>
    <t>s4_c1_d1</t>
  </si>
  <si>
    <t>s4_c1_d2</t>
  </si>
  <si>
    <t>s4_c1_k</t>
  </si>
  <si>
    <t>s4_c1_p0</t>
  </si>
  <si>
    <t>s4_c10_s0</t>
  </si>
  <si>
    <t>s4_c10_s1</t>
  </si>
  <si>
    <t>s4_c10_s2</t>
  </si>
  <si>
    <t>s4_c10_s3</t>
  </si>
  <si>
    <t>s4_c10_s4</t>
  </si>
  <si>
    <t>s4_c11_a1</t>
  </si>
  <si>
    <t>s4_c11_a2</t>
  </si>
  <si>
    <t>s4_c11_b1</t>
  </si>
  <si>
    <t>s4_c11_b2</t>
  </si>
  <si>
    <t>s4_c11_c1</t>
  </si>
  <si>
    <t>s4_c11_c2</t>
  </si>
  <si>
    <t>s4_c11_d1</t>
  </si>
  <si>
    <t>s4_c11_d2</t>
  </si>
  <si>
    <t>s4_c11_k</t>
  </si>
  <si>
    <t>s4_c12_a1</t>
  </si>
  <si>
    <t>s4_c12_a2</t>
  </si>
  <si>
    <t>s4_c12_b1</t>
  </si>
  <si>
    <t>s4_c12_b2</t>
  </si>
  <si>
    <t>s4_c12_c1</t>
  </si>
  <si>
    <t>s4_c12_c2</t>
  </si>
  <si>
    <t>s4_c12_d1</t>
  </si>
  <si>
    <t>s4_c12_d2</t>
  </si>
  <si>
    <t>s4_c12_k</t>
  </si>
  <si>
    <t>s4_c12_k1</t>
  </si>
  <si>
    <t>s4_c12_k2</t>
  </si>
  <si>
    <t>s4_c12_w0</t>
  </si>
  <si>
    <t>s4_c12_w1</t>
  </si>
  <si>
    <t>s4_c12_w10</t>
  </si>
  <si>
    <t>s4_c12_w11</t>
  </si>
  <si>
    <t>s4_c12_w12</t>
  </si>
  <si>
    <t>s4_c12_w13</t>
  </si>
  <si>
    <t>s4_c12_w14</t>
  </si>
  <si>
    <t>s4_c12_w15</t>
  </si>
  <si>
    <t>s4_c12_w16</t>
  </si>
  <si>
    <t>s4_c12_w17</t>
  </si>
  <si>
    <t>s4_c12_w18</t>
  </si>
  <si>
    <t>s4_c12_w19</t>
  </si>
  <si>
    <t>s4_c12_w2</t>
  </si>
  <si>
    <t>s4_c12_w20</t>
  </si>
  <si>
    <t>s4_c12_w21</t>
  </si>
  <si>
    <t>s4_c12_w22</t>
  </si>
  <si>
    <t>s4_c12_w23</t>
  </si>
  <si>
    <t>s4_c12_w3</t>
  </si>
  <si>
    <t>s4_c12_w4</t>
  </si>
  <si>
    <t>s4_c12_w5</t>
  </si>
  <si>
    <t>s4_c12_w6</t>
  </si>
  <si>
    <t>s4_c12_w7</t>
  </si>
  <si>
    <t>s4_c12_w8</t>
  </si>
  <si>
    <t>s4_c12_w9</t>
  </si>
  <si>
    <t>s4_c2_a1</t>
  </si>
  <si>
    <t>s4_c2_a2</t>
  </si>
  <si>
    <t>s4_c2_b1</t>
  </si>
  <si>
    <t>s4_c2_b2</t>
  </si>
  <si>
    <t>s4_c2_c1</t>
  </si>
  <si>
    <t>s4_c2_c2</t>
  </si>
  <si>
    <t>s4_c2_d1</t>
  </si>
  <si>
    <t>s4_c2_d2</t>
  </si>
  <si>
    <t>s4_c2_k</t>
  </si>
  <si>
    <t>s4_c2_min</t>
  </si>
  <si>
    <t>s4_c3_d0</t>
  </si>
  <si>
    <t>s4_c3_d1</t>
  </si>
  <si>
    <t>s4_c3_d2</t>
  </si>
  <si>
    <t>s4_c3_d3</t>
  </si>
  <si>
    <t>s4_c3_d4</t>
  </si>
  <si>
    <t>s4_c3_p1</t>
  </si>
  <si>
    <t>s4_c3_p12</t>
  </si>
  <si>
    <t>s4_c3_p13</t>
  </si>
  <si>
    <t>s4_c3_p2</t>
  </si>
  <si>
    <t>s4_c3_p23</t>
  </si>
  <si>
    <t>s4_c3_p3</t>
  </si>
  <si>
    <t>s4_c4_ph0</t>
  </si>
  <si>
    <t>s4_c4_ph1</t>
  </si>
  <si>
    <t>s4_c4_ph2</t>
  </si>
  <si>
    <t>s4_c4_ph3</t>
  </si>
  <si>
    <t>s4_c4_ph4</t>
  </si>
  <si>
    <t>s4_c5_a1</t>
  </si>
  <si>
    <t>s4_c5_a2</t>
  </si>
  <si>
    <t>s4_c5_b1</t>
  </si>
  <si>
    <t>s4_c5_b2</t>
  </si>
  <si>
    <t>s4_c5_c1</t>
  </si>
  <si>
    <t>s4_c5_c2</t>
  </si>
  <si>
    <t>s4_c5_d1</t>
  </si>
  <si>
    <t>s4_c5_d2</t>
  </si>
  <si>
    <t>s4_c5_k</t>
  </si>
  <si>
    <t>s4_c5_min</t>
  </si>
  <si>
    <t>s4_c6_a1b</t>
  </si>
  <si>
    <t>s4_c6_a1h</t>
  </si>
  <si>
    <t>s4_c6_a1l</t>
  </si>
  <si>
    <t>s4_c6_a1p</t>
  </si>
  <si>
    <t>s4_c6_a2b</t>
  </si>
  <si>
    <t>s4_c6_a2h</t>
  </si>
  <si>
    <t>s4_c6_a2l</t>
  </si>
  <si>
    <t>s4_c6_a2p</t>
  </si>
  <si>
    <t>s4_c6_b1b</t>
  </si>
  <si>
    <t>s4_c6_b1h</t>
  </si>
  <si>
    <t>s4_c6_b1l</t>
  </si>
  <si>
    <t>s4_c6_b1p</t>
  </si>
  <si>
    <t>s4_c6_b2b</t>
  </si>
  <si>
    <t>s4_c6_b2h</t>
  </si>
  <si>
    <t>s4_c6_b2l</t>
  </si>
  <si>
    <t>s4_c6_b2p</t>
  </si>
  <si>
    <t>s4_c6_c1b</t>
  </si>
  <si>
    <t>s4_c6_c1h</t>
  </si>
  <si>
    <t>s4_c6_c1l</t>
  </si>
  <si>
    <t>s4_c6_c1p</t>
  </si>
  <si>
    <t>s4_c6_c2b</t>
  </si>
  <si>
    <t>s4_c6_c2h</t>
  </si>
  <si>
    <t>s4_c6_c2l</t>
  </si>
  <si>
    <t>s4_c6_c2p</t>
  </si>
  <si>
    <t>s4_c6_d1b</t>
  </si>
  <si>
    <t>s4_c6_d1h</t>
  </si>
  <si>
    <t>s4_c6_d1l</t>
  </si>
  <si>
    <t>s4_c6_d1p</t>
  </si>
  <si>
    <t>s4_c6_d2b</t>
  </si>
  <si>
    <t>s4_c6_d2h</t>
  </si>
  <si>
    <t>s4_c6_d2l</t>
  </si>
  <si>
    <t>s4_c6_d2p</t>
  </si>
  <si>
    <t>s4_c6_kb</t>
  </si>
  <si>
    <t>s4_c6_kh</t>
  </si>
  <si>
    <t>s4_c6_kl</t>
  </si>
  <si>
    <t>s4_c6_kp</t>
  </si>
  <si>
    <t>s4_c6_pb</t>
  </si>
  <si>
    <t>s4_c6_pbh</t>
  </si>
  <si>
    <t>s4_c6_pbhl</t>
  </si>
  <si>
    <t>s4_c6_pbhp</t>
  </si>
  <si>
    <t>s4_c6_pbl</t>
  </si>
  <si>
    <t>s4_c6_pbp</t>
  </si>
  <si>
    <t>s4_c6_pbpl</t>
  </si>
  <si>
    <t>s4_c6_ph</t>
  </si>
  <si>
    <t>s4_c6_phl</t>
  </si>
  <si>
    <t>s4_c6_php</t>
  </si>
  <si>
    <t>s4_c6_phpl</t>
  </si>
  <si>
    <t>s4_c6_pl</t>
  </si>
  <si>
    <t>s4_c6_pp</t>
  </si>
  <si>
    <t>s4_c6_ppl</t>
  </si>
  <si>
    <t>s4_c6_w0h</t>
  </si>
  <si>
    <t>s4_c6_w0l</t>
  </si>
  <si>
    <t>s4_c6_w0p</t>
  </si>
  <si>
    <t>s4_c6_w1h</t>
  </si>
  <si>
    <t>s4_c6_w1l</t>
  </si>
  <si>
    <t>s4_c6_w1p</t>
  </si>
  <si>
    <t>s4_c6_w2h</t>
  </si>
  <si>
    <t>s4_c6_w2l</t>
  </si>
  <si>
    <t>s4_c6_w2p</t>
  </si>
  <si>
    <t>s4_c7_a1</t>
  </si>
  <si>
    <t>s4_c7_a2</t>
  </si>
  <si>
    <t>s4_c7_b1</t>
  </si>
  <si>
    <t>s4_c7_b2</t>
  </si>
  <si>
    <t>s4_c7_c1</t>
  </si>
  <si>
    <t>s4_c7_c2</t>
  </si>
  <si>
    <t>s4_c7_d1</t>
  </si>
  <si>
    <t>s4_c7_d2</t>
  </si>
  <si>
    <t>s4_c7_k</t>
  </si>
  <si>
    <t>s4_c7_mc1</t>
  </si>
  <si>
    <t>s4_c7_mc2</t>
  </si>
  <si>
    <t>s4_c7_ntot</t>
  </si>
  <si>
    <t>s4_c7_s_01</t>
  </si>
  <si>
    <t>s4_c7_s_02</t>
  </si>
  <si>
    <t>s4_c7_s_11</t>
  </si>
  <si>
    <t>s4_c7_s_12</t>
  </si>
  <si>
    <t>s4_c7_s_21</t>
  </si>
  <si>
    <t>s4_c7_s_22</t>
  </si>
  <si>
    <t>s4_c7_s_31</t>
  </si>
  <si>
    <t>s4_c7_s_32</t>
  </si>
  <si>
    <t>s4_c7_s_41</t>
  </si>
  <si>
    <t>s4_c7_s_42</t>
  </si>
  <si>
    <t>s4_c7_s_51</t>
  </si>
  <si>
    <t>s4_c7_s_52</t>
  </si>
  <si>
    <t>s4_c7_s_61</t>
  </si>
  <si>
    <t>s4_c7_s_62</t>
  </si>
  <si>
    <t>s4_c7_s_71</t>
  </si>
  <si>
    <t>s4_c7_s_72</t>
  </si>
  <si>
    <t>s4_c7_s_81</t>
  </si>
  <si>
    <t>s4_c7_s_82</t>
  </si>
  <si>
    <t>s4_c7_w0</t>
  </si>
  <si>
    <t>s4_c7_w1</t>
  </si>
  <si>
    <t>s4_c7_w2</t>
  </si>
  <si>
    <t>s4_p1_v1</t>
  </si>
  <si>
    <t>s4_p1_v2</t>
  </si>
  <si>
    <t>s4_p2_v3</t>
  </si>
  <si>
    <t>s4_p2_v34</t>
  </si>
  <si>
    <t>s4_p2_v35</t>
  </si>
  <si>
    <t>s4_p2_v4</t>
  </si>
  <si>
    <t>s4_p2_v45</t>
  </si>
  <si>
    <t>s4_p2_v5</t>
  </si>
  <si>
    <t>s4_p3_v6</t>
  </si>
  <si>
    <t>s4_p3_v67</t>
  </si>
  <si>
    <t>s4_p3_v68</t>
  </si>
  <si>
    <t>s4_p3_v7</t>
  </si>
  <si>
    <t>s4_p3_v78</t>
  </si>
  <si>
    <t>s4_p3_v8</t>
  </si>
  <si>
    <t>s4_p4_v10</t>
  </si>
  <si>
    <t>s4_p4_v1011</t>
  </si>
  <si>
    <t>s4_p4_v101112</t>
  </si>
  <si>
    <t>s4_p4_v1012</t>
  </si>
  <si>
    <t>s4_p4_v11</t>
  </si>
  <si>
    <t>s4_p4_v1112</t>
  </si>
  <si>
    <t>s4_p4_v12</t>
  </si>
  <si>
    <t>s4_p4_v9</t>
  </si>
  <si>
    <t>s4_p4_v910</t>
  </si>
  <si>
    <t>s4_p4_v91011</t>
  </si>
  <si>
    <t>s4_p4_v91012</t>
  </si>
  <si>
    <t>s4_p4_v911</t>
  </si>
  <si>
    <t>s4_p4_v91112</t>
  </si>
  <si>
    <t>s4_p4_v912</t>
  </si>
  <si>
    <t>s4_sc2_rb</t>
  </si>
  <si>
    <t>s4_sc2_rc</t>
  </si>
  <si>
    <t>s4_sc2_rn</t>
  </si>
  <si>
    <t>s4_sc3_a1</t>
  </si>
  <si>
    <t>s4_sc3_a2</t>
  </si>
  <si>
    <t>s4_sc3_b1</t>
  </si>
  <si>
    <t>s4_sc3_b2</t>
  </si>
  <si>
    <t>s4_sc3_c1</t>
  </si>
  <si>
    <t>s4_sc3_c2</t>
  </si>
  <si>
    <t>s4_sc3_d1</t>
  </si>
  <si>
    <t>s4_sc3_d2</t>
  </si>
  <si>
    <t>s4_sc3_k</t>
  </si>
  <si>
    <t>s4_sc3_l0</t>
  </si>
  <si>
    <t>s4_sc3_l1</t>
  </si>
  <si>
    <t>s4_sc3_l2</t>
  </si>
  <si>
    <t>s4_sc3_l3</t>
  </si>
  <si>
    <t>s4_sc3_l4</t>
  </si>
  <si>
    <t>s4_sc3_w0</t>
  </si>
  <si>
    <t>s4_sc3_w1</t>
  </si>
  <si>
    <t>s4_sc3_w2</t>
  </si>
  <si>
    <t>s4_sc3_w3</t>
  </si>
  <si>
    <t>s5_c1_a1</t>
  </si>
  <si>
    <t>s5_c1_a2</t>
  </si>
  <si>
    <t>s5_c1_b1</t>
  </si>
  <si>
    <t>s5_c1_b2</t>
  </si>
  <si>
    <t>s5_c1_c1</t>
  </si>
  <si>
    <t>s5_c1_c2</t>
  </si>
  <si>
    <t>s5_c1_d1</t>
  </si>
  <si>
    <t>s5_c1_d2</t>
  </si>
  <si>
    <t>s5_c1_k</t>
  </si>
  <si>
    <t>s5_c10_a1</t>
  </si>
  <si>
    <t>s5_c10_a2</t>
  </si>
  <si>
    <t>s5_c10_b1</t>
  </si>
  <si>
    <t>s5_c10_b2</t>
  </si>
  <si>
    <t>s5_c10_c1</t>
  </si>
  <si>
    <t>s5_c10_c2</t>
  </si>
  <si>
    <t>s5_c10_d1</t>
  </si>
  <si>
    <t>s5_c10_d2</t>
  </si>
  <si>
    <t>s5_c10_k</t>
  </si>
  <si>
    <t>s5_c10_w1</t>
  </si>
  <si>
    <t>s5_c10_w2</t>
  </si>
  <si>
    <t>s5_c11_a1</t>
  </si>
  <si>
    <t>s5_c11_a2</t>
  </si>
  <si>
    <t>s5_c11_b1</t>
  </si>
  <si>
    <t>s5_c11_b2</t>
  </si>
  <si>
    <t>s5_c11_c1</t>
  </si>
  <si>
    <t>s5_c11_c2</t>
  </si>
  <si>
    <t>s5_c11_d1</t>
  </si>
  <si>
    <t>s5_c11_d2</t>
  </si>
  <si>
    <t>s5_c11_k</t>
  </si>
  <si>
    <t>s5_c12_a1</t>
  </si>
  <si>
    <t>s5_c12_a2</t>
  </si>
  <si>
    <t>s5_c12_b1</t>
  </si>
  <si>
    <t>s5_c12_b2</t>
  </si>
  <si>
    <t>s5_c12_c1</t>
  </si>
  <si>
    <t>s5_c12_c2</t>
  </si>
  <si>
    <t>s5_c12_cst</t>
  </si>
  <si>
    <t>s5_c12_k</t>
  </si>
  <si>
    <t>s5_c12_w0</t>
  </si>
  <si>
    <t>s5_c12_w1</t>
  </si>
  <si>
    <t>s5_c12_w10</t>
  </si>
  <si>
    <t>s5_c12_w11</t>
  </si>
  <si>
    <t>s5_c12_w12</t>
  </si>
  <si>
    <t>s5_c12_w13</t>
  </si>
  <si>
    <t>s5_c12_w14</t>
  </si>
  <si>
    <t>s5_c12_w15</t>
  </si>
  <si>
    <t>s5_c12_w16</t>
  </si>
  <si>
    <t>s5_c12_w17</t>
  </si>
  <si>
    <t>s5_c12_w18</t>
  </si>
  <si>
    <t>s5_c12_w19</t>
  </si>
  <si>
    <t>s5_c12_w2</t>
  </si>
  <si>
    <t>s5_c12_w3</t>
  </si>
  <si>
    <t>s5_c12_w4</t>
  </si>
  <si>
    <t>s5_c12_w5</t>
  </si>
  <si>
    <t>s5_c12_w6</t>
  </si>
  <si>
    <t>s5_c12_w7</t>
  </si>
  <si>
    <t>s5_c12_w8</t>
  </si>
  <si>
    <t>s5_c12_w9</t>
  </si>
  <si>
    <t>s5_c2_s1</t>
  </si>
  <si>
    <t>s5_c2_s2</t>
  </si>
  <si>
    <t>s5_c2_s3</t>
  </si>
  <si>
    <t>s5_c2_s4</t>
  </si>
  <si>
    <t>s5_c2_s5</t>
  </si>
  <si>
    <t>s5_c2_s6</t>
  </si>
  <si>
    <t>s5_c2_s7</t>
  </si>
  <si>
    <t>s5_c2_s8</t>
  </si>
  <si>
    <t>s5_c3_a1b</t>
  </si>
  <si>
    <t>s5_c3_a1m</t>
  </si>
  <si>
    <t>s5_c3_a2b</t>
  </si>
  <si>
    <t>s5_c3_a2m</t>
  </si>
  <si>
    <t>s5_c3_b1b</t>
  </si>
  <si>
    <t>s5_c3_b1m</t>
  </si>
  <si>
    <t>s5_c3_b2b</t>
  </si>
  <si>
    <t>s5_c3_b2m</t>
  </si>
  <si>
    <t>s5_c3_c1b</t>
  </si>
  <si>
    <t>s5_c3_c1m</t>
  </si>
  <si>
    <t>s5_c3_c2b</t>
  </si>
  <si>
    <t>s5_c3_c2m</t>
  </si>
  <si>
    <t>s5_c3_d1b</t>
  </si>
  <si>
    <t>s5_c3_d1m</t>
  </si>
  <si>
    <t>s5_c3_d2b</t>
  </si>
  <si>
    <t>s5_c3_d2m</t>
  </si>
  <si>
    <t>s5_c3_kb</t>
  </si>
  <si>
    <t>s5_c3_km</t>
  </si>
  <si>
    <t>s5_c3_pb</t>
  </si>
  <si>
    <t>s5_c3_pm</t>
  </si>
  <si>
    <t>s5_c3_w0b</t>
  </si>
  <si>
    <t>s5_c3_w0m</t>
  </si>
  <si>
    <t>s5_c3_w1b</t>
  </si>
  <si>
    <t>s5_c3_w1m</t>
  </si>
  <si>
    <t>s5_c3_w2b</t>
  </si>
  <si>
    <t>s5_c3_w2m</t>
  </si>
  <si>
    <t>s5_c4_s1</t>
  </si>
  <si>
    <t>s5_c4_s10</t>
  </si>
  <si>
    <t>s5_c4_s11</t>
  </si>
  <si>
    <t>s5_c4_s2</t>
  </si>
  <si>
    <t>s5_c4_s3</t>
  </si>
  <si>
    <t>s5_c4_s4</t>
  </si>
  <si>
    <t>s5_c4_s5</t>
  </si>
  <si>
    <t>s5_c4_s6</t>
  </si>
  <si>
    <t>s5_c4_s7</t>
  </si>
  <si>
    <t>s5_c4_s8</t>
  </si>
  <si>
    <t>s5_c4_s9</t>
  </si>
  <si>
    <t>s5_c5_a1</t>
  </si>
  <si>
    <t>s5_c5_a2</t>
  </si>
  <si>
    <t>s5_c5_b1</t>
  </si>
  <si>
    <t>s5_c5_b2</t>
  </si>
  <si>
    <t>s5_c5_c1</t>
  </si>
  <si>
    <t>s5_c5_c2</t>
  </si>
  <si>
    <t>s5_c5_d1</t>
  </si>
  <si>
    <t>s5_c5_d2</t>
  </si>
  <si>
    <t>s5_c5_k</t>
  </si>
  <si>
    <t>s5_c5_min</t>
  </si>
  <si>
    <t>s5_c6_a1l</t>
  </si>
  <si>
    <t>s5_c6_a1t</t>
  </si>
  <si>
    <t>s5_c6_a1w</t>
  </si>
  <si>
    <t>s5_c6_a2l</t>
  </si>
  <si>
    <t>s5_c6_a2t</t>
  </si>
  <si>
    <t>s5_c6_a2w</t>
  </si>
  <si>
    <t>s5_c6_b1l</t>
  </si>
  <si>
    <t>s5_c6_b1t</t>
  </si>
  <si>
    <t>s5_c6_b1w</t>
  </si>
  <si>
    <t>s5_c6_b2l</t>
  </si>
  <si>
    <t>s5_c6_b2t</t>
  </si>
  <si>
    <t>s5_c6_b2w</t>
  </si>
  <si>
    <t>s5_c6_c1l</t>
  </si>
  <si>
    <t>s5_c6_c1t</t>
  </si>
  <si>
    <t>s5_c6_c1w</t>
  </si>
  <si>
    <t>s5_c6_c2l</t>
  </si>
  <si>
    <t>s5_c6_c2t</t>
  </si>
  <si>
    <t>s5_c6_c2w</t>
  </si>
  <si>
    <t>s5_c6_d1l</t>
  </si>
  <si>
    <t>s5_c6_d1t</t>
  </si>
  <si>
    <t>s5_c6_d1w</t>
  </si>
  <si>
    <t>s5_c6_d2l</t>
  </si>
  <si>
    <t>s5_c6_d2t</t>
  </si>
  <si>
    <t>s5_c6_d2w</t>
  </si>
  <si>
    <t>s5_c6_kl</t>
  </si>
  <si>
    <t>s5_c6_kt</t>
  </si>
  <si>
    <t>s5_c6_kw</t>
  </si>
  <si>
    <t>s5_c6_pl</t>
  </si>
  <si>
    <t>s5_c6_plt</t>
  </si>
  <si>
    <t>s5_c6_plw</t>
  </si>
  <si>
    <t>s5_c6_pt</t>
  </si>
  <si>
    <t>s5_c6_pw</t>
  </si>
  <si>
    <t>s5_c6_pwt</t>
  </si>
  <si>
    <t>s5_c6_w1l</t>
  </si>
  <si>
    <t>s5_c6_w1w</t>
  </si>
  <si>
    <t>s5_c6_w2l</t>
  </si>
  <si>
    <t>s5_c6_w2w</t>
  </si>
  <si>
    <t>s5_c7_a1</t>
  </si>
  <si>
    <t>s5_c7_a2</t>
  </si>
  <si>
    <t>s5_c7_at1</t>
  </si>
  <si>
    <t>s5_c7_at10</t>
  </si>
  <si>
    <t>s5_c7_at11</t>
  </si>
  <si>
    <t>s5_c7_at12</t>
  </si>
  <si>
    <t>s5_c7_at13</t>
  </si>
  <si>
    <t>s5_c7_at14</t>
  </si>
  <si>
    <t>s5_c7_at2</t>
  </si>
  <si>
    <t>s5_c7_at3</t>
  </si>
  <si>
    <t>s5_c7_at4</t>
  </si>
  <si>
    <t>s5_c7_at5</t>
  </si>
  <si>
    <t>s5_c7_at6</t>
  </si>
  <si>
    <t>s5_c7_at7</t>
  </si>
  <si>
    <t>s5_c7_at8</t>
  </si>
  <si>
    <t>s5_c7_at9</t>
  </si>
  <si>
    <t>s5_c7_b1</t>
  </si>
  <si>
    <t>s5_c7_b2</t>
  </si>
  <si>
    <t>s5_c7_c1</t>
  </si>
  <si>
    <t>s5_c7_c2</t>
  </si>
  <si>
    <t>s5_c7_d1</t>
  </si>
  <si>
    <t>s5_c7_d2</t>
  </si>
  <si>
    <t>s5_c7_k</t>
  </si>
  <si>
    <t>s5_c7_ntot</t>
  </si>
  <si>
    <t>s5_c7_wp0</t>
  </si>
  <si>
    <t>s5_c7_wp1</t>
  </si>
  <si>
    <t>s5_c7_wp2</t>
  </si>
  <si>
    <t>s5_c7_wt1</t>
  </si>
  <si>
    <t>s5_c7_wt10</t>
  </si>
  <si>
    <t>s5_c7_wt11</t>
  </si>
  <si>
    <t>s5_c7_wt12</t>
  </si>
  <si>
    <t>s5_c7_wt13</t>
  </si>
  <si>
    <t>s5_c7_wt14</t>
  </si>
  <si>
    <t>s5_c7_wt2</t>
  </si>
  <si>
    <t>s5_c7_wt3</t>
  </si>
  <si>
    <t>s5_c7_wt4</t>
  </si>
  <si>
    <t>s5_c7_wt5</t>
  </si>
  <si>
    <t>s5_c7_wt6</t>
  </si>
  <si>
    <t>s5_c7_wt7</t>
  </si>
  <si>
    <t>s5_c7_wt8</t>
  </si>
  <si>
    <t>s5_c7_wt9</t>
  </si>
  <si>
    <t>s5_c8_s1</t>
  </si>
  <si>
    <t>s5_c8_s2</t>
  </si>
  <si>
    <t>s5_c8_s3</t>
  </si>
  <si>
    <t>s5_c8_s4</t>
  </si>
  <si>
    <t>s5_c8_s5</t>
  </si>
  <si>
    <t>s5_c8_s6</t>
  </si>
  <si>
    <t>s5_c8_s7</t>
  </si>
  <si>
    <t>s5_c8_s8</t>
  </si>
  <si>
    <t>s5_c8_s9</t>
  </si>
  <si>
    <t>s5_c9_a1</t>
  </si>
  <si>
    <t>s5_c9_a2</t>
  </si>
  <si>
    <t>s5_c9_b1</t>
  </si>
  <si>
    <t>s5_c9_b2</t>
  </si>
  <si>
    <t>s5_c9_c1</t>
  </si>
  <si>
    <t>s5_c9_c2</t>
  </si>
  <si>
    <t>s5_c9_d1</t>
  </si>
  <si>
    <t>s5_c9_d2</t>
  </si>
  <si>
    <t>s5_c9_k</t>
  </si>
  <si>
    <t>s5_p1_v1</t>
  </si>
  <si>
    <t>s5_p1_v2</t>
  </si>
  <si>
    <t>s5_p2_v3</t>
  </si>
  <si>
    <t>s5_p2_v34</t>
  </si>
  <si>
    <t>s5_p2_v35</t>
  </si>
  <si>
    <t>s5_p2_v4</t>
  </si>
  <si>
    <t>s5_p2_v45</t>
  </si>
  <si>
    <t>s5_p2_v5</t>
  </si>
  <si>
    <t>s5_p3_v6</t>
  </si>
  <si>
    <t>s5_p3_v67</t>
  </si>
  <si>
    <t>s5_p3_v68</t>
  </si>
  <si>
    <t>s5_p3_v7</t>
  </si>
  <si>
    <t>s5_p3_v78</t>
  </si>
  <si>
    <t>s5_p3_v8</t>
  </si>
  <si>
    <t>s5_p4_v10</t>
  </si>
  <si>
    <t>s5_p4_v1011</t>
  </si>
  <si>
    <t>s5_p4_v101112</t>
  </si>
  <si>
    <t>s5_p4_v1012</t>
  </si>
  <si>
    <t>s5_p4_v11</t>
  </si>
  <si>
    <t>s5_p4_v1112</t>
  </si>
  <si>
    <t>s5_p4_v12</t>
  </si>
  <si>
    <t>s5_p4_v9</t>
  </si>
  <si>
    <t>s5_p4_v910</t>
  </si>
  <si>
    <t>s5_p4_v91011</t>
  </si>
  <si>
    <t>s5_p4_v91012</t>
  </si>
  <si>
    <t>s5_p4_v911</t>
  </si>
  <si>
    <t>s5_p4_v91112</t>
  </si>
  <si>
    <t>s5_p4_v912</t>
  </si>
  <si>
    <t>s5_sc2_div</t>
  </si>
  <si>
    <t>s5_sc2_rnp</t>
  </si>
  <si>
    <t>s3_c3_b1c</t>
  </si>
  <si>
    <t>s3_c11_k</t>
  </si>
  <si>
    <t>s3_c11_a1</t>
  </si>
  <si>
    <t>s3_c11_a2</t>
  </si>
  <si>
    <t>s3_c11_b1</t>
  </si>
  <si>
    <t>s3_c11_b2</t>
  </si>
  <si>
    <t>s3_c11_c1</t>
  </si>
  <si>
    <t>s3_c11_c2</t>
  </si>
  <si>
    <t>s3_c11_d1</t>
  </si>
  <si>
    <t>s3_c11_d2</t>
  </si>
  <si>
    <t>maj des observations 1038 (division de la valeur par 4)</t>
  </si>
  <si>
    <t>avant</t>
  </si>
  <si>
    <t>mise à jour du 29 12 2009</t>
  </si>
  <si>
    <t>un copier coller trop rapide les avait crées sur le c10</t>
  </si>
  <si>
    <t>Coefficient</t>
  </si>
  <si>
    <t>s1_c10_k</t>
  </si>
  <si>
    <t>nouveau</t>
  </si>
  <si>
    <t>s1_c12_k</t>
  </si>
  <si>
    <t>??? : ne sert pas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</si>
  <si>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</si>
  <si>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</si>
  <si>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</si>
  <si>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</si>
  <si>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</si>
  <si>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</si>
  <si>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</si>
  <si>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</si>
  <si>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</si>
  <si>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</si>
  <si>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</si>
  <si>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</si>
  <si>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Absence of prolonged hunger</t>
  </si>
  <si>
    <t>Absence of prolonged thirst</t>
  </si>
  <si>
    <t>Comfort around resting</t>
  </si>
  <si>
    <t>Thermal comfort</t>
  </si>
  <si>
    <t>Ease of movement</t>
  </si>
  <si>
    <t>Absence of injuries</t>
  </si>
  <si>
    <t>Absence of diseases</t>
  </si>
  <si>
    <t>Absence of pain induced by management procedures</t>
  </si>
  <si>
    <t>Expression of social behaviours</t>
  </si>
  <si>
    <t>Expression of other behaviours</t>
  </si>
  <si>
    <t>Good human-animal relationship</t>
  </si>
  <si>
    <t>Lameness</t>
  </si>
  <si>
    <t>Skin alterations</t>
  </si>
  <si>
    <t>Cleanliness</t>
  </si>
  <si>
    <t>Without access to an outdoor run</t>
  </si>
  <si>
    <t>Access to an outdoor run</t>
  </si>
  <si>
    <t>Incidence of agonistic behaviours in [0,0.5]</t>
  </si>
  <si>
    <t>Incidence of agonistic behaviours in ]0.5,1.5]</t>
  </si>
  <si>
    <t>Incidence of agonistic behaviours in ]1.5,3]</t>
  </si>
  <si>
    <t>Incidence of agonistic behaviours in ]3,8]</t>
  </si>
  <si>
    <t>Incidence of agonistic behaviours in ]8,∞]</t>
  </si>
  <si>
    <t>No access to pasture before fattening</t>
  </si>
  <si>
    <t>Access to pasture before fattening</t>
  </si>
  <si>
    <t>Play behaviour</t>
  </si>
  <si>
    <t>Abnormal activities</t>
  </si>
  <si>
    <t>Breast burns</t>
  </si>
  <si>
    <t>Hock burns</t>
  </si>
  <si>
    <t>Pododermatitis</t>
  </si>
  <si>
    <t>Bursitis</t>
  </si>
  <si>
    <t>Manure on the body</t>
  </si>
  <si>
    <t>Wounds on body</t>
  </si>
  <si>
    <t>Bitten tails</t>
  </si>
  <si>
    <t>Lying down</t>
  </si>
  <si>
    <t>a</t>
  </si>
  <si>
    <t>s2_c3_ma</t>
  </si>
  <si>
    <t>s2_c5_ma_sa</t>
  </si>
  <si>
    <t>s3_c10_a_ma</t>
  </si>
  <si>
    <t>s3_c10_p_ma</t>
  </si>
  <si>
    <t>s4_c2_ma</t>
  </si>
  <si>
    <t>s4_c5_ma</t>
  </si>
  <si>
    <t>s5_c5_ma</t>
  </si>
  <si>
    <t>b</t>
  </si>
  <si>
    <t>c</t>
  </si>
  <si>
    <t>d</t>
  </si>
  <si>
    <t>Les paramètres du c11 n'eIistaient pas</t>
  </si>
  <si>
    <t>Positive emotional state</t>
  </si>
  <si>
    <r>
      <t>u</t>
    </r>
    <r>
      <rPr>
        <vertAlign val="subscript"/>
        <sz val="10"/>
        <color indexed="8"/>
        <rFont val="Arial"/>
        <family val="2"/>
      </rPr>
      <t>1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</si>
  <si>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r>
      <t>u</t>
    </r>
    <r>
      <rPr>
        <vertAlign val="subscript"/>
        <sz val="10"/>
        <color indexed="8"/>
        <rFont val="Arial"/>
        <family val="2"/>
      </rPr>
      <t>3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</si>
  <si>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r>
      <t>u</t>
    </r>
    <r>
      <rPr>
        <vertAlign val="subscript"/>
        <sz val="10"/>
        <color indexed="8"/>
        <rFont val="Arial"/>
        <family val="2"/>
      </rPr>
      <t>6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</si>
  <si>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r>
      <t>u</t>
    </r>
    <r>
      <rPr>
        <vertAlign val="subscript"/>
        <sz val="10"/>
        <color indexed="8"/>
        <rFont val="Arial"/>
        <family val="2"/>
      </rPr>
      <t>7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</si>
  <si>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r>
      <t>u</t>
    </r>
    <r>
      <rPr>
        <vertAlign val="subscript"/>
        <sz val="10"/>
        <color indexed="8"/>
        <rFont val="Arial"/>
        <family val="2"/>
      </rPr>
      <t>9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</si>
  <si>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r>
      <t>u</t>
    </r>
    <r>
      <rPr>
        <vertAlign val="subscript"/>
        <sz val="10"/>
        <color indexed="8"/>
        <rFont val="Arial"/>
        <family val="2"/>
      </rPr>
      <t>10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</si>
  <si>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r>
      <t>u</t>
    </r>
    <r>
      <rPr>
        <vertAlign val="subscript"/>
        <sz val="10"/>
        <color indexed="8"/>
        <rFont val="Arial"/>
        <family val="2"/>
      </rPr>
      <t>12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</si>
  <si>
    <r>
      <t>u</t>
    </r>
    <r>
      <rPr>
        <vertAlign val="subscript"/>
        <sz val="10"/>
        <color indexed="8"/>
        <rFont val="Arial"/>
        <family val="2"/>
      </rPr>
      <t>11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</si>
  <si>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r>
      <t>u</t>
    </r>
    <r>
      <rPr>
        <vertAlign val="subscript"/>
        <sz val="10"/>
        <color indexed="8"/>
        <rFont val="Arial"/>
        <family val="2"/>
      </rPr>
      <t>5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</si>
  <si>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r>
      <t>u</t>
    </r>
    <r>
      <rPr>
        <vertAlign val="subscript"/>
        <sz val="10"/>
        <color indexed="8"/>
        <rFont val="Arial"/>
        <family val="2"/>
      </rPr>
      <t>4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</si>
  <si>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r>
      <t>u</t>
    </r>
    <r>
      <rPr>
        <vertAlign val="sub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>(I) = a + b I + c I</t>
    </r>
    <r>
      <rPr>
        <vertAlign val="superscript"/>
        <sz val="10"/>
        <color indexed="8"/>
        <rFont val="Arial"/>
        <family val="2"/>
      </rPr>
      <t>2</t>
    </r>
    <r>
      <rPr>
        <sz val="10"/>
        <color theme="1"/>
        <rFont val="Arial"/>
        <family val="2"/>
      </rPr>
      <t xml:space="preserve"> + d I</t>
    </r>
    <r>
      <rPr>
        <vertAlign val="superscript"/>
        <sz val="10"/>
        <color indexed="8"/>
        <rFont val="Arial"/>
        <family val="2"/>
      </rPr>
      <t>3</t>
    </r>
  </si>
  <si>
    <t>Note that the protocol was changed since it was released in 2009</t>
  </si>
  <si>
    <t>Formulas will need to be changed accordingly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</si>
</sst>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00000"/>
    <numFmt numFmtId="165" formatCode="0.000000000000000E+00"/>
    <numFmt numFmtId="166" formatCode="0.0000000000"/>
  </numFmts>
  <fonts count="27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8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5" borderId="14" applyNumberFormat="0" applyAlignment="0" applyProtection="0"/>
    <xf numFmtId="0" fontId="14" fillId="0" borderId="15" applyNumberFormat="0" applyFill="0" applyAlignment="0" applyProtection="0"/>
    <xf numFmtId="0" fontId="1" fillId="36" borderId="16" applyNumberFormat="0" applyFont="0" applyAlignment="0" applyProtection="0"/>
    <xf numFmtId="0" fontId="15" fillId="37" borderId="14" applyNumberFormat="0" applyAlignment="0" applyProtection="0"/>
    <xf numFmtId="0" fontId="16" fillId="38" borderId="0" applyNumberFormat="0" applyBorder="0" applyAlignment="0" applyProtection="0"/>
    <xf numFmtId="0" fontId="17" fillId="39" borderId="0" applyNumberFormat="0" applyBorder="0" applyAlignment="0" applyProtection="0"/>
    <xf numFmtId="0" fontId="18" fillId="40" borderId="0" applyNumberFormat="0" applyBorder="0" applyAlignment="0" applyProtection="0"/>
    <xf numFmtId="0" fontId="19" fillId="35" borderId="1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41" borderId="22" applyNumberFormat="0" applyAlignment="0" applyProtection="0"/>
  </cellStyleXfs>
  <cellXfs count="52">
    <xf numFmtId="0" fontId="0" fillId="0" borderId="0" xfId="0"/>
    <xf numFmtId="164" fontId="0" fillId="0" borderId="0" xfId="0" applyNumberFormat="1"/>
    <xf numFmtId="0" fontId="0" fillId="2" borderId="0" xfId="0" applyFill="1"/>
    <xf numFmtId="11" fontId="0" fillId="2" borderId="0" xfId="0" applyNumberFormat="1" applyFill="1"/>
    <xf numFmtId="0" fontId="0" fillId="3" borderId="0" xfId="0" applyFill="1"/>
    <xf numFmtId="11" fontId="0" fillId="3" borderId="0" xfId="0" applyNumberFormat="1" applyFill="1"/>
    <xf numFmtId="165" fontId="0" fillId="3" borderId="0" xfId="0" applyNumberFormat="1" applyFill="1"/>
    <xf numFmtId="0" fontId="0" fillId="4" borderId="0" xfId="0" applyFill="1"/>
    <xf numFmtId="11" fontId="0" fillId="4" borderId="0" xfId="0" applyNumberFormat="1" applyFill="1"/>
    <xf numFmtId="0" fontId="0" fillId="5" borderId="0" xfId="0" applyFill="1"/>
    <xf numFmtId="11" fontId="0" fillId="5" borderId="0" xfId="0" applyNumberFormat="1" applyFill="1"/>
    <xf numFmtId="0" fontId="0" fillId="6" borderId="0" xfId="0" applyFill="1"/>
    <xf numFmtId="11" fontId="0" fillId="6" borderId="0" xfId="0" applyNumberFormat="1" applyFill="1"/>
    <xf numFmtId="164" fontId="0" fillId="7" borderId="0" xfId="0" applyNumberFormat="1" applyFill="1"/>
    <xf numFmtId="164" fontId="0" fillId="0" borderId="0" xfId="0" applyNumberForma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4" fillId="0" borderId="8" xfId="0" applyNumberFormat="1" applyFont="1" applyBorder="1" applyAlignment="1">
      <alignment vertical="center"/>
    </xf>
    <xf numFmtId="166" fontId="4" fillId="0" borderId="9" xfId="0" applyNumberFormat="1" applyFont="1" applyBorder="1" applyAlignment="1">
      <alignment vertical="center"/>
    </xf>
    <xf numFmtId="0" fontId="0" fillId="8" borderId="0" xfId="0" applyFill="1"/>
    <xf numFmtId="164" fontId="0" fillId="8" borderId="0" xfId="0" applyNumberFormat="1" applyFill="1"/>
    <xf numFmtId="0" fontId="0" fillId="9" borderId="0" xfId="0" applyFill="1"/>
    <xf numFmtId="164" fontId="0" fillId="9" borderId="0" xfId="0" applyNumberFormat="1" applyFill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166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10" borderId="0" xfId="0" applyFill="1"/>
    <xf numFmtId="164" fontId="0" fillId="10" borderId="0" xfId="0" applyNumberFormat="1" applyFill="1"/>
    <xf numFmtId="164" fontId="4" fillId="0" borderId="10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0" fillId="42" borderId="0" xfId="0" applyFill="1" applyBorder="1" applyAlignment="1">
      <alignment horizontal="left" vertical="center"/>
    </xf>
    <xf numFmtId="0" fontId="0" fillId="42" borderId="0" xfId="0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0" builtinId="27" customBuiltin="1"/>
    <cellStyle name="Calculation" xfId="26" builtinId="22" customBuiltin="1"/>
    <cellStyle name="Check Cell" xfId="41" builtinId="23" customBuiltin="1"/>
    <cellStyle name="Explanatory Text" xfId="34" builtinId="53" customBuiltin="1"/>
    <cellStyle name="Good" xfId="32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29" builtinId="20" customBuiltin="1"/>
    <cellStyle name="Linked Cell" xfId="27" builtinId="24" customBuiltin="1"/>
    <cellStyle name="Neutral" xfId="31" builtinId="28" customBuiltin="1"/>
    <cellStyle name="Normal" xfId="0" builtinId="0"/>
    <cellStyle name="Note" xfId="28" builtinId="10" customBuiltin="1"/>
    <cellStyle name="Output" xfId="33" builtinId="21" customBuiltin="1"/>
    <cellStyle name="Title" xfId="35" builtinId="15" customBuiltin="1"/>
    <cellStyle name="Total" xfId="40" builtinId="25" customBuiltin="1"/>
    <cellStyle name="Warning Text" xfId="2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'C12'!$A$1:$A$21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'C12'!$C$1:$C$21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4.0625</c:v>
                </c:pt>
                <c:pt idx="4">
                  <c:v>8.75</c:v>
                </c:pt>
                <c:pt idx="5">
                  <c:v>14.0625</c:v>
                </c:pt>
                <c:pt idx="6">
                  <c:v>20</c:v>
                </c:pt>
                <c:pt idx="7">
                  <c:v>26.5625</c:v>
                </c:pt>
                <c:pt idx="8">
                  <c:v>33.75</c:v>
                </c:pt>
                <c:pt idx="9">
                  <c:v>41.5625</c:v>
                </c:pt>
                <c:pt idx="10">
                  <c:v>50</c:v>
                </c:pt>
                <c:pt idx="11">
                  <c:v>61.111440000000002</c:v>
                </c:pt>
                <c:pt idx="12">
                  <c:v>71.111760000000004</c:v>
                </c:pt>
                <c:pt idx="13">
                  <c:v>80.000960000000006</c:v>
                </c:pt>
                <c:pt idx="14">
                  <c:v>87.779040000000009</c:v>
                </c:pt>
                <c:pt idx="15">
                  <c:v>94.446000000000012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17824"/>
        <c:axId val="81318400"/>
      </c:scatterChart>
      <c:valAx>
        <c:axId val="81317824"/>
        <c:scaling>
          <c:orientation val="minMax"/>
          <c:max val="10"/>
          <c:min val="-10"/>
        </c:scaling>
        <c:delete val="0"/>
        <c:axPos val="b"/>
        <c:title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81318400"/>
        <c:crossesAt val="0"/>
        <c:crossBetween val="midCat"/>
        <c:majorUnit val="1"/>
      </c:valAx>
      <c:valAx>
        <c:axId val="81318400"/>
        <c:scaling>
          <c:orientation val="minMax"/>
          <c:max val="100"/>
        </c:scaling>
        <c:delete val="0"/>
        <c:axPos val="l"/>
        <c:majorGridlines/>
        <c:title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crossAx val="81317824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</xdr:row>
      <xdr:rowOff>19050</xdr:rowOff>
    </xdr:from>
    <xdr:to>
      <xdr:col>10</xdr:col>
      <xdr:colOff>552450</xdr:colOff>
      <xdr:row>31</xdr:row>
      <xdr:rowOff>9525</xdr:rowOff>
    </xdr:to>
    <xdr:graphicFrame macro="">
      <xdr:nvGraphicFramePr>
        <xdr:cNvPr id="204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/>
  </sheetViews>
  <sheetFormatPr defaultColWidth="11.42578125" defaultRowHeight="12.75" x14ac:dyDescent="0.2"/>
  <cols>
    <col min="2" max="2" width="38.7109375" style="44" bestFit="1" customWidth="1"/>
    <col min="3" max="3" width="30.85546875" style="47" bestFit="1" customWidth="1"/>
    <col min="4" max="4" width="32.28515625" style="47" bestFit="1" customWidth="1"/>
    <col min="5" max="5" width="30.85546875" style="47" bestFit="1" customWidth="1"/>
    <col min="6" max="6" width="29.5703125" style="47" bestFit="1" customWidth="1"/>
    <col min="7" max="7" width="29.85546875" style="47" bestFit="1" customWidth="1"/>
    <col min="8" max="8" width="32.140625" bestFit="1" customWidth="1"/>
    <col min="9" max="10" width="33" bestFit="1" customWidth="1"/>
    <col min="11" max="11" width="33.85546875" bestFit="1" customWidth="1"/>
  </cols>
  <sheetData>
    <row r="1" spans="1:11" ht="12.75" customHeight="1" x14ac:dyDescent="0.2">
      <c r="A1" t="s">
        <v>1277</v>
      </c>
      <c r="B1" s="42" t="s">
        <v>1289</v>
      </c>
    </row>
    <row r="2" spans="1:11" x14ac:dyDescent="0.2">
      <c r="A2" t="s">
        <v>1278</v>
      </c>
      <c r="B2" s="42" t="s">
        <v>1290</v>
      </c>
    </row>
    <row r="3" spans="1:11" x14ac:dyDescent="0.2">
      <c r="A3" t="s">
        <v>1279</v>
      </c>
      <c r="B3" s="42" t="s">
        <v>1291</v>
      </c>
      <c r="C3" s="47" t="s">
        <v>1321</v>
      </c>
      <c r="D3" s="47" t="s">
        <v>1302</v>
      </c>
      <c r="E3" s="47" t="s">
        <v>1317</v>
      </c>
      <c r="F3" s="47" t="s">
        <v>1318</v>
      </c>
    </row>
    <row r="4" spans="1:11" x14ac:dyDescent="0.2">
      <c r="A4" t="s">
        <v>1280</v>
      </c>
      <c r="B4" s="42" t="s">
        <v>1292</v>
      </c>
    </row>
    <row r="5" spans="1:11" x14ac:dyDescent="0.2">
      <c r="A5" t="s">
        <v>1281</v>
      </c>
      <c r="B5" s="42" t="s">
        <v>1293</v>
      </c>
      <c r="C5" s="47" t="s">
        <v>1303</v>
      </c>
      <c r="D5" s="47" t="s">
        <v>1304</v>
      </c>
    </row>
    <row r="6" spans="1:11" ht="12.75" customHeight="1" x14ac:dyDescent="0.2">
      <c r="A6" t="s">
        <v>1282</v>
      </c>
      <c r="B6" s="42" t="s">
        <v>1294</v>
      </c>
      <c r="C6" s="47" t="s">
        <v>1300</v>
      </c>
      <c r="D6" s="47" t="s">
        <v>1301</v>
      </c>
      <c r="E6" s="47" t="s">
        <v>1314</v>
      </c>
      <c r="F6" s="47" t="s">
        <v>1315</v>
      </c>
      <c r="G6" s="47" t="s">
        <v>1316</v>
      </c>
      <c r="H6" s="47" t="s">
        <v>1320</v>
      </c>
      <c r="I6" s="47" t="s">
        <v>1319</v>
      </c>
    </row>
    <row r="7" spans="1:11" x14ac:dyDescent="0.2">
      <c r="A7" t="s">
        <v>1283</v>
      </c>
      <c r="B7" s="42" t="s">
        <v>1295</v>
      </c>
    </row>
    <row r="8" spans="1:11" x14ac:dyDescent="0.2">
      <c r="A8" t="s">
        <v>1284</v>
      </c>
      <c r="B8" s="42" t="s">
        <v>1296</v>
      </c>
    </row>
    <row r="9" spans="1:11" x14ac:dyDescent="0.2">
      <c r="A9" t="s">
        <v>1285</v>
      </c>
      <c r="B9" s="42" t="s">
        <v>1297</v>
      </c>
      <c r="C9" s="47" t="s">
        <v>1305</v>
      </c>
      <c r="D9" s="47" t="s">
        <v>1306</v>
      </c>
      <c r="E9" s="47" t="s">
        <v>1307</v>
      </c>
      <c r="F9" s="47" t="s">
        <v>1308</v>
      </c>
      <c r="G9" s="47" t="s">
        <v>1309</v>
      </c>
      <c r="H9" s="47"/>
      <c r="I9" s="47"/>
      <c r="J9" s="47"/>
      <c r="K9" s="47"/>
    </row>
    <row r="10" spans="1:11" x14ac:dyDescent="0.2">
      <c r="A10" t="s">
        <v>1286</v>
      </c>
      <c r="B10" s="42" t="s">
        <v>1298</v>
      </c>
      <c r="C10" s="47" t="s">
        <v>1310</v>
      </c>
      <c r="D10" s="47" t="s">
        <v>1311</v>
      </c>
      <c r="E10" s="47" t="s">
        <v>1312</v>
      </c>
      <c r="F10" s="47" t="s">
        <v>1313</v>
      </c>
    </row>
    <row r="11" spans="1:11" ht="12.75" customHeight="1" x14ac:dyDescent="0.2">
      <c r="A11" t="s">
        <v>1287</v>
      </c>
      <c r="B11" s="42" t="s">
        <v>1299</v>
      </c>
    </row>
    <row r="12" spans="1:11" x14ac:dyDescent="0.2">
      <c r="A12" t="s">
        <v>1288</v>
      </c>
      <c r="B12" s="42" t="s">
        <v>1334</v>
      </c>
    </row>
    <row r="13" spans="1:11" x14ac:dyDescent="0.2">
      <c r="B13" s="43"/>
    </row>
    <row r="14" spans="1:11" x14ac:dyDescent="0.2">
      <c r="B14" s="43"/>
    </row>
    <row r="15" spans="1:11" x14ac:dyDescent="0.2">
      <c r="B15" s="43"/>
    </row>
    <row r="17" spans="2:2" x14ac:dyDescent="0.2">
      <c r="B17" s="43"/>
    </row>
    <row r="18" spans="2:2" x14ac:dyDescent="0.2">
      <c r="B18" s="43"/>
    </row>
    <row r="19" spans="2:2" x14ac:dyDescent="0.2">
      <c r="B19" s="43"/>
    </row>
    <row r="20" spans="2:2" x14ac:dyDescent="0.2">
      <c r="B20" s="43"/>
    </row>
    <row r="22" spans="2:2" x14ac:dyDescent="0.2">
      <c r="B22" s="43"/>
    </row>
    <row r="23" spans="2:2" x14ac:dyDescent="0.2">
      <c r="B23" s="43"/>
    </row>
    <row r="24" spans="2:2" x14ac:dyDescent="0.2">
      <c r="B24" s="43"/>
    </row>
    <row r="25" spans="2:2" x14ac:dyDescent="0.2">
      <c r="B25" s="43"/>
    </row>
    <row r="27" spans="2:2" x14ac:dyDescent="0.2">
      <c r="B27" s="43"/>
    </row>
    <row r="28" spans="2:2" x14ac:dyDescent="0.2">
      <c r="B28" s="43"/>
    </row>
    <row r="29" spans="2:2" x14ac:dyDescent="0.2">
      <c r="B29" s="43"/>
    </row>
    <row r="30" spans="2:2" x14ac:dyDescent="0.2">
      <c r="B30" s="43"/>
    </row>
    <row r="32" spans="2:2" x14ac:dyDescent="0.2">
      <c r="B32" s="43"/>
    </row>
    <row r="33" spans="2:2" x14ac:dyDescent="0.2">
      <c r="B33" s="43"/>
    </row>
    <row r="34" spans="2:2" x14ac:dyDescent="0.2">
      <c r="B34" s="43"/>
    </row>
    <row r="35" spans="2:2" x14ac:dyDescent="0.2">
      <c r="B35" s="43"/>
    </row>
    <row r="37" spans="2:2" x14ac:dyDescent="0.2">
      <c r="B37" s="43"/>
    </row>
    <row r="38" spans="2:2" x14ac:dyDescent="0.2">
      <c r="B38" s="43"/>
    </row>
    <row r="39" spans="2:2" x14ac:dyDescent="0.2">
      <c r="B39" s="43"/>
    </row>
    <row r="40" spans="2:2" x14ac:dyDescent="0.2">
      <c r="B40" s="43"/>
    </row>
    <row r="42" spans="2:2" x14ac:dyDescent="0.2">
      <c r="B42" s="43"/>
    </row>
    <row r="43" spans="2:2" x14ac:dyDescent="0.2">
      <c r="B43" s="43"/>
    </row>
    <row r="44" spans="2:2" x14ac:dyDescent="0.2">
      <c r="B44" s="43"/>
    </row>
    <row r="45" spans="2:2" x14ac:dyDescent="0.2">
      <c r="B45" s="43"/>
    </row>
    <row r="47" spans="2:2" x14ac:dyDescent="0.2">
      <c r="B47" s="43"/>
    </row>
    <row r="48" spans="2:2" x14ac:dyDescent="0.2">
      <c r="B48" s="43"/>
    </row>
    <row r="49" spans="2:2" x14ac:dyDescent="0.2">
      <c r="B49" s="43"/>
    </row>
    <row r="50" spans="2:2" x14ac:dyDescent="0.2">
      <c r="B50" s="43"/>
    </row>
    <row r="52" spans="2:2" x14ac:dyDescent="0.2">
      <c r="B52" s="43"/>
    </row>
    <row r="53" spans="2:2" x14ac:dyDescent="0.2">
      <c r="B53" s="43"/>
    </row>
    <row r="54" spans="2:2" x14ac:dyDescent="0.2">
      <c r="B54" s="43"/>
    </row>
    <row r="55" spans="2:2" x14ac:dyDescent="0.2">
      <c r="B55" s="43"/>
    </row>
    <row r="57" spans="2:2" x14ac:dyDescent="0.2">
      <c r="B57" s="43"/>
    </row>
    <row r="58" spans="2:2" x14ac:dyDescent="0.2">
      <c r="B58" s="43"/>
    </row>
    <row r="59" spans="2:2" x14ac:dyDescent="0.2">
      <c r="B59" s="43"/>
    </row>
    <row r="60" spans="2:2" x14ac:dyDescent="0.2">
      <c r="B60" s="43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4"/>
  <sheetViews>
    <sheetView workbookViewId="0">
      <selection activeCell="E35" sqref="E35"/>
    </sheetView>
  </sheetViews>
  <sheetFormatPr defaultColWidth="11.42578125" defaultRowHeight="12.75" x14ac:dyDescent="0.2"/>
  <cols>
    <col min="1" max="1" width="15.140625" bestFit="1" customWidth="1"/>
    <col min="2" max="2" width="21.7109375" bestFit="1" customWidth="1"/>
    <col min="3" max="3" width="22.5703125" style="1" bestFit="1" customWidth="1"/>
    <col min="4" max="4" width="18.42578125" bestFit="1" customWidth="1"/>
  </cols>
  <sheetData>
    <row r="1" spans="1:4" x14ac:dyDescent="0.2">
      <c r="A1" t="s">
        <v>0</v>
      </c>
      <c r="B1" t="s">
        <v>1</v>
      </c>
      <c r="C1" s="1" t="s">
        <v>2</v>
      </c>
      <c r="D1" t="s">
        <v>3</v>
      </c>
    </row>
    <row r="2" spans="1:4" x14ac:dyDescent="0.2">
      <c r="A2" s="2" t="s">
        <v>4</v>
      </c>
      <c r="B2" s="2">
        <v>0</v>
      </c>
      <c r="C2" s="14">
        <v>0</v>
      </c>
    </row>
    <row r="3" spans="1:4" x14ac:dyDescent="0.2">
      <c r="A3" s="2" t="s">
        <v>5</v>
      </c>
      <c r="B3" s="2">
        <v>-2961.32</v>
      </c>
      <c r="C3" s="14">
        <v>-2961.3154100000002</v>
      </c>
    </row>
    <row r="4" spans="1:4" x14ac:dyDescent="0.2">
      <c r="A4" s="2" t="s">
        <v>6</v>
      </c>
      <c r="B4" s="2">
        <v>0.22166</v>
      </c>
      <c r="C4" s="14">
        <v>0.22165963</v>
      </c>
    </row>
    <row r="5" spans="1:4" x14ac:dyDescent="0.2">
      <c r="A5" s="2" t="s">
        <v>7</v>
      </c>
      <c r="B5" s="2">
        <v>111.271</v>
      </c>
      <c r="C5" s="14">
        <v>111.270985</v>
      </c>
    </row>
    <row r="6" spans="1:4" x14ac:dyDescent="0.2">
      <c r="A6" s="2" t="s">
        <v>8</v>
      </c>
      <c r="B6" s="2">
        <v>-2.7707500000000002E-3</v>
      </c>
      <c r="C6" s="14">
        <v>-2.7707500000000002E-3</v>
      </c>
    </row>
    <row r="7" spans="1:4" x14ac:dyDescent="0.2">
      <c r="A7" s="2" t="s">
        <v>9</v>
      </c>
      <c r="B7" s="2">
        <v>-1.39089</v>
      </c>
      <c r="C7" s="14">
        <v>-1.39088729</v>
      </c>
    </row>
    <row r="8" spans="1:4" x14ac:dyDescent="0.2">
      <c r="A8" s="2" t="s">
        <v>10</v>
      </c>
      <c r="B8" s="3">
        <v>5.9299999999999998E-5</v>
      </c>
      <c r="C8" s="14">
        <v>5.9271000000000002E-5</v>
      </c>
    </row>
    <row r="9" spans="1:4" x14ac:dyDescent="0.2">
      <c r="A9" s="2" t="s">
        <v>11</v>
      </c>
      <c r="B9" s="2">
        <v>5.8430899999999996E-3</v>
      </c>
      <c r="C9" s="14">
        <v>5.8430899999999996E-3</v>
      </c>
    </row>
    <row r="10" spans="1:4" x14ac:dyDescent="0.2">
      <c r="A10" s="2" t="s">
        <v>12</v>
      </c>
      <c r="B10" s="2">
        <v>80</v>
      </c>
      <c r="C10" s="14">
        <v>80</v>
      </c>
    </row>
    <row r="11" spans="1:4" x14ac:dyDescent="0.2">
      <c r="A11" s="2" t="s">
        <v>13</v>
      </c>
      <c r="B11" s="2">
        <v>0</v>
      </c>
      <c r="C11" s="14">
        <v>0</v>
      </c>
    </row>
    <row r="12" spans="1:4" x14ac:dyDescent="0.2">
      <c r="A12" s="2" t="s">
        <v>14</v>
      </c>
      <c r="B12" s="2">
        <v>-37.323999999999998</v>
      </c>
      <c r="C12" s="14">
        <v>-37.3243443641</v>
      </c>
    </row>
    <row r="13" spans="1:4" x14ac:dyDescent="0.2">
      <c r="A13" s="2" t="s">
        <v>15</v>
      </c>
      <c r="B13" s="2">
        <v>1.7756000000000001</v>
      </c>
      <c r="C13" s="14">
        <v>1.7756008996999999</v>
      </c>
    </row>
    <row r="14" spans="1:4" x14ac:dyDescent="0.2">
      <c r="A14" s="2" t="s">
        <v>16</v>
      </c>
      <c r="B14" s="2">
        <v>4.0151000000000003</v>
      </c>
      <c r="C14" s="14">
        <v>4.0150615618999996</v>
      </c>
    </row>
    <row r="15" spans="1:4" x14ac:dyDescent="0.2">
      <c r="A15" s="2" t="s">
        <v>17</v>
      </c>
      <c r="B15" s="2">
        <v>-9.3196999999999996E-4</v>
      </c>
      <c r="C15" s="14">
        <v>-9.3197259999999997E-4</v>
      </c>
    </row>
    <row r="16" spans="1:4" x14ac:dyDescent="0.2">
      <c r="A16" s="2" t="s">
        <v>18</v>
      </c>
      <c r="B16" s="2">
        <v>-4.5720999999999998E-2</v>
      </c>
      <c r="C16" s="14">
        <v>-4.5721185900000003E-2</v>
      </c>
    </row>
    <row r="17" spans="1:4" x14ac:dyDescent="0.2">
      <c r="A17" s="2" t="s">
        <v>19</v>
      </c>
      <c r="B17" s="2">
        <v>-1.0556E-4</v>
      </c>
      <c r="C17" s="14">
        <v>-1.055647E-4</v>
      </c>
    </row>
    <row r="18" spans="1:4" x14ac:dyDescent="0.2">
      <c r="A18" s="2" t="s">
        <v>20</v>
      </c>
      <c r="B18" s="2">
        <v>1.9302999999999999E-4</v>
      </c>
      <c r="C18" s="14">
        <v>1.9302999999999999E-4</v>
      </c>
    </row>
    <row r="19" spans="1:4" x14ac:dyDescent="0.2">
      <c r="A19" s="26" t="s">
        <v>1273</v>
      </c>
      <c r="B19" s="26"/>
      <c r="C19" s="27">
        <v>50</v>
      </c>
      <c r="D19" t="s">
        <v>1274</v>
      </c>
    </row>
    <row r="20" spans="1:4" x14ac:dyDescent="0.2">
      <c r="A20" s="2" t="s">
        <v>21</v>
      </c>
      <c r="B20" s="2">
        <v>0</v>
      </c>
      <c r="C20" s="14">
        <v>0</v>
      </c>
    </row>
    <row r="21" spans="1:4" x14ac:dyDescent="0.2">
      <c r="A21" s="2" t="s">
        <v>22</v>
      </c>
      <c r="B21" s="2">
        <v>-261.745</v>
      </c>
      <c r="C21" s="14">
        <v>-261.745092</v>
      </c>
    </row>
    <row r="22" spans="1:4" x14ac:dyDescent="0.2">
      <c r="A22" s="2" t="s">
        <v>23</v>
      </c>
      <c r="B22" s="2">
        <v>0.73841199999999996</v>
      </c>
      <c r="C22" s="14">
        <v>0.73841230999999996</v>
      </c>
    </row>
    <row r="23" spans="1:4" x14ac:dyDescent="0.2">
      <c r="A23" s="2" t="s">
        <v>24</v>
      </c>
      <c r="B23" s="2">
        <v>11.9499</v>
      </c>
      <c r="C23" s="14">
        <v>11.949900599999999</v>
      </c>
    </row>
    <row r="24" spans="1:4" x14ac:dyDescent="0.2">
      <c r="A24" s="2" t="s">
        <v>25</v>
      </c>
      <c r="B24" s="2">
        <v>-1.0777E-2</v>
      </c>
      <c r="C24" s="14">
        <v>-1.077701E-2</v>
      </c>
    </row>
    <row r="25" spans="1:4" x14ac:dyDescent="0.2">
      <c r="A25" s="2" t="s">
        <v>26</v>
      </c>
      <c r="B25" s="2">
        <v>-0.170713</v>
      </c>
      <c r="C25" s="14">
        <v>-0.17071285999999999</v>
      </c>
    </row>
    <row r="26" spans="1:4" x14ac:dyDescent="0.2">
      <c r="A26" s="2" t="s">
        <v>27</v>
      </c>
      <c r="B26" s="2">
        <v>1.1433E-4</v>
      </c>
      <c r="C26" s="14">
        <v>1.1433E-4</v>
      </c>
    </row>
    <row r="27" spans="1:4" x14ac:dyDescent="0.2">
      <c r="A27" s="2" t="s">
        <v>28</v>
      </c>
      <c r="B27" s="2">
        <v>8.7387999999999995E-4</v>
      </c>
      <c r="C27" s="14">
        <v>8.7387999999999995E-4</v>
      </c>
    </row>
    <row r="28" spans="1:4" x14ac:dyDescent="0.2">
      <c r="A28" s="2" t="s">
        <v>29</v>
      </c>
      <c r="B28" s="2">
        <v>70</v>
      </c>
      <c r="C28" s="14">
        <v>70</v>
      </c>
    </row>
    <row r="29" spans="1:4" x14ac:dyDescent="0.2">
      <c r="A29" s="2" t="s">
        <v>30</v>
      </c>
      <c r="B29" s="2">
        <v>0</v>
      </c>
      <c r="C29" s="14">
        <v>0</v>
      </c>
    </row>
    <row r="30" spans="1:4" x14ac:dyDescent="0.2">
      <c r="A30" s="2" t="s">
        <v>31</v>
      </c>
      <c r="B30" s="2">
        <v>3</v>
      </c>
      <c r="C30" s="14">
        <v>3</v>
      </c>
    </row>
    <row r="31" spans="1:4" x14ac:dyDescent="0.2">
      <c r="A31" s="2" t="s">
        <v>32</v>
      </c>
      <c r="B31" s="2">
        <v>11</v>
      </c>
      <c r="C31" s="14">
        <v>11</v>
      </c>
    </row>
    <row r="32" spans="1:4" x14ac:dyDescent="0.2">
      <c r="A32" s="2" t="s">
        <v>33</v>
      </c>
      <c r="B32" s="2">
        <v>26</v>
      </c>
      <c r="C32" s="14">
        <v>26</v>
      </c>
    </row>
    <row r="33" spans="1:4" x14ac:dyDescent="0.2">
      <c r="A33" s="2" t="s">
        <v>34</v>
      </c>
      <c r="B33" s="2">
        <v>50</v>
      </c>
      <c r="C33" s="13">
        <v>50</v>
      </c>
    </row>
    <row r="34" spans="1:4" x14ac:dyDescent="0.2">
      <c r="A34" s="2" t="s">
        <v>35</v>
      </c>
      <c r="B34" s="2">
        <v>50</v>
      </c>
      <c r="C34" s="14">
        <v>50</v>
      </c>
    </row>
    <row r="35" spans="1:4" x14ac:dyDescent="0.2">
      <c r="A35" s="2" t="s">
        <v>36</v>
      </c>
      <c r="B35" s="2">
        <v>8.75</v>
      </c>
      <c r="C35" s="13">
        <v>8.75</v>
      </c>
    </row>
    <row r="36" spans="1:4" x14ac:dyDescent="0.2">
      <c r="A36" s="2" t="s">
        <v>37</v>
      </c>
      <c r="B36" s="2">
        <v>11.666700000000001</v>
      </c>
      <c r="C36" s="14">
        <v>11.666700000000001</v>
      </c>
    </row>
    <row r="37" spans="1:4" x14ac:dyDescent="0.2">
      <c r="A37" s="2" t="s">
        <v>38</v>
      </c>
      <c r="B37" s="2">
        <v>0.3125</v>
      </c>
      <c r="C37" s="13">
        <v>0.3125</v>
      </c>
    </row>
    <row r="38" spans="1:4" x14ac:dyDescent="0.2">
      <c r="A38" s="2" t="s">
        <v>39</v>
      </c>
      <c r="B38" s="2">
        <v>-0.55556000000000005</v>
      </c>
      <c r="C38" s="14">
        <v>-0.55556000000000005</v>
      </c>
    </row>
    <row r="39" spans="1:4" x14ac:dyDescent="0.2">
      <c r="A39" s="28" t="s">
        <v>40</v>
      </c>
      <c r="B39" s="28">
        <v>-1.6199999999999999E-2</v>
      </c>
      <c r="C39" s="29">
        <v>-1.6199999999999999E-2</v>
      </c>
      <c r="D39" t="s">
        <v>1276</v>
      </c>
    </row>
    <row r="40" spans="1:4" x14ac:dyDescent="0.2">
      <c r="A40" s="26" t="s">
        <v>1275</v>
      </c>
      <c r="B40" s="26"/>
      <c r="C40" s="27">
        <v>0</v>
      </c>
      <c r="D40" t="s">
        <v>1274</v>
      </c>
    </row>
    <row r="41" spans="1:4" x14ac:dyDescent="0.2">
      <c r="A41" s="2" t="s">
        <v>41</v>
      </c>
      <c r="B41" s="2">
        <v>-3.40496</v>
      </c>
      <c r="C41" s="14">
        <v>-3.40496</v>
      </c>
    </row>
    <row r="42" spans="1:4" x14ac:dyDescent="0.2">
      <c r="A42" s="2" t="s">
        <v>42</v>
      </c>
      <c r="B42" s="2">
        <v>7.6800000000000002E-3</v>
      </c>
      <c r="C42" s="14">
        <v>7.6800000000000002E-3</v>
      </c>
    </row>
    <row r="43" spans="1:4" x14ac:dyDescent="0.2">
      <c r="A43" s="2" t="s">
        <v>43</v>
      </c>
      <c r="B43" s="2">
        <v>-1.0869999999999999E-2</v>
      </c>
      <c r="C43" s="14">
        <v>-1.0869999999999999E-2</v>
      </c>
    </row>
    <row r="44" spans="1:4" x14ac:dyDescent="0.2">
      <c r="A44" s="2" t="s">
        <v>44</v>
      </c>
      <c r="B44" s="2">
        <v>1.09E-3</v>
      </c>
      <c r="C44" s="14">
        <v>1.09E-3</v>
      </c>
    </row>
    <row r="45" spans="1:4" x14ac:dyDescent="0.2">
      <c r="A45" s="2" t="s">
        <v>45</v>
      </c>
      <c r="B45" s="2">
        <v>1.183E-2</v>
      </c>
      <c r="C45" s="14">
        <v>1.183E-2</v>
      </c>
    </row>
    <row r="46" spans="1:4" x14ac:dyDescent="0.2">
      <c r="A46" s="2" t="s">
        <v>46</v>
      </c>
      <c r="B46" s="2">
        <v>2.7999999999999998E-4</v>
      </c>
      <c r="C46" s="14">
        <v>2.7999999999999998E-4</v>
      </c>
    </row>
    <row r="47" spans="1:4" x14ac:dyDescent="0.2">
      <c r="A47" s="2" t="s">
        <v>47</v>
      </c>
      <c r="B47" s="2">
        <v>4.8000000000000001E-4</v>
      </c>
      <c r="C47" s="14">
        <v>4.8000000000000001E-4</v>
      </c>
    </row>
    <row r="48" spans="1:4" x14ac:dyDescent="0.2">
      <c r="A48" s="2" t="s">
        <v>48</v>
      </c>
      <c r="B48" s="2">
        <v>-2.1819999999999999E-2</v>
      </c>
      <c r="C48" s="14">
        <v>-2.1819999999999999E-2</v>
      </c>
    </row>
    <row r="49" spans="1:3" x14ac:dyDescent="0.2">
      <c r="A49" s="2" t="s">
        <v>49</v>
      </c>
      <c r="B49" s="2">
        <v>-1.0319999999999999E-2</v>
      </c>
      <c r="C49" s="14">
        <v>-1.0319999999999999E-2</v>
      </c>
    </row>
    <row r="50" spans="1:3" x14ac:dyDescent="0.2">
      <c r="A50" s="2" t="s">
        <v>50</v>
      </c>
      <c r="B50" s="2">
        <v>5.2700000000000004E-3</v>
      </c>
      <c r="C50" s="14">
        <v>5.2700000000000004E-3</v>
      </c>
    </row>
    <row r="51" spans="1:3" x14ac:dyDescent="0.2">
      <c r="A51" s="2" t="s">
        <v>51</v>
      </c>
      <c r="B51" s="2">
        <v>-1.562E-2</v>
      </c>
      <c r="C51" s="14">
        <v>-1.562E-2</v>
      </c>
    </row>
    <row r="52" spans="1:3" x14ac:dyDescent="0.2">
      <c r="A52" s="2" t="s">
        <v>52</v>
      </c>
      <c r="B52" s="2">
        <v>1.468E-2</v>
      </c>
      <c r="C52" s="14">
        <v>1.468E-2</v>
      </c>
    </row>
    <row r="53" spans="1:3" x14ac:dyDescent="0.2">
      <c r="A53" s="2" t="s">
        <v>53</v>
      </c>
      <c r="B53" s="2">
        <v>1.004E-2</v>
      </c>
      <c r="C53" s="14">
        <v>1.004E-2</v>
      </c>
    </row>
    <row r="54" spans="1:3" x14ac:dyDescent="0.2">
      <c r="A54" s="2" t="s">
        <v>54</v>
      </c>
      <c r="B54" s="2">
        <v>-2.027E-2</v>
      </c>
      <c r="C54" s="14">
        <v>-2.027E-2</v>
      </c>
    </row>
    <row r="55" spans="1:3" x14ac:dyDescent="0.2">
      <c r="A55" s="2" t="s">
        <v>55</v>
      </c>
      <c r="B55" s="2">
        <v>-1.286E-2</v>
      </c>
      <c r="C55" s="14">
        <v>-1.286E-2</v>
      </c>
    </row>
    <row r="56" spans="1:3" x14ac:dyDescent="0.2">
      <c r="A56" s="2" t="s">
        <v>56</v>
      </c>
      <c r="B56" s="2">
        <v>-1.6199999999999999E-2</v>
      </c>
      <c r="C56" s="14">
        <v>-1.6199999999999999E-2</v>
      </c>
    </row>
    <row r="57" spans="1:3" x14ac:dyDescent="0.2">
      <c r="A57" s="2" t="s">
        <v>57</v>
      </c>
      <c r="B57" s="2">
        <v>8.8100000000000001E-3</v>
      </c>
      <c r="C57" s="14">
        <v>8.8100000000000001E-3</v>
      </c>
    </row>
    <row r="58" spans="1:3" x14ac:dyDescent="0.2">
      <c r="A58" s="2" t="s">
        <v>58</v>
      </c>
      <c r="B58" s="2">
        <v>1.213E-2</v>
      </c>
      <c r="C58" s="14">
        <v>1.213E-2</v>
      </c>
    </row>
    <row r="59" spans="1:3" x14ac:dyDescent="0.2">
      <c r="A59" s="2" t="s">
        <v>59</v>
      </c>
      <c r="B59" s="2">
        <v>-1.116E-2</v>
      </c>
      <c r="C59" s="14">
        <v>-1.116E-2</v>
      </c>
    </row>
    <row r="60" spans="1:3" x14ac:dyDescent="0.2">
      <c r="A60" s="2" t="s">
        <v>60</v>
      </c>
      <c r="B60" s="2">
        <v>-1.609E-2</v>
      </c>
      <c r="C60" s="14">
        <v>-1.609E-2</v>
      </c>
    </row>
    <row r="61" spans="1:3" x14ac:dyDescent="0.2">
      <c r="A61" s="2" t="s">
        <v>61</v>
      </c>
      <c r="B61" s="2">
        <v>1.172E-2</v>
      </c>
      <c r="C61" s="14">
        <v>1.172E-2</v>
      </c>
    </row>
    <row r="62" spans="1:3" x14ac:dyDescent="0.2">
      <c r="A62" s="2" t="s">
        <v>62</v>
      </c>
      <c r="B62" s="2">
        <v>100</v>
      </c>
      <c r="C62" s="14">
        <v>100</v>
      </c>
    </row>
    <row r="63" spans="1:3" x14ac:dyDescent="0.2">
      <c r="A63" s="2" t="s">
        <v>63</v>
      </c>
      <c r="B63" s="2">
        <v>60</v>
      </c>
      <c r="C63" s="14">
        <v>60</v>
      </c>
    </row>
    <row r="64" spans="1:3" x14ac:dyDescent="0.2">
      <c r="A64" s="2" t="s">
        <v>64</v>
      </c>
      <c r="B64" s="2">
        <v>32</v>
      </c>
      <c r="C64" s="14">
        <v>32</v>
      </c>
    </row>
    <row r="65" spans="1:3" x14ac:dyDescent="0.2">
      <c r="A65" s="2" t="s">
        <v>65</v>
      </c>
      <c r="B65" s="2">
        <v>60</v>
      </c>
      <c r="C65" s="14">
        <v>60</v>
      </c>
    </row>
    <row r="66" spans="1:3" x14ac:dyDescent="0.2">
      <c r="A66" s="2" t="s">
        <v>66</v>
      </c>
      <c r="B66" s="2">
        <v>40</v>
      </c>
      <c r="C66" s="14">
        <v>40</v>
      </c>
    </row>
    <row r="67" spans="1:3" x14ac:dyDescent="0.2">
      <c r="A67" s="2" t="s">
        <v>67</v>
      </c>
      <c r="B67" s="2">
        <v>20</v>
      </c>
      <c r="C67" s="14">
        <v>20</v>
      </c>
    </row>
    <row r="68" spans="1:3" x14ac:dyDescent="0.2">
      <c r="A68" s="2" t="s">
        <v>68</v>
      </c>
      <c r="B68" s="2">
        <v>3</v>
      </c>
      <c r="C68" s="14">
        <v>3</v>
      </c>
    </row>
    <row r="69" spans="1:3" x14ac:dyDescent="0.2">
      <c r="A69" s="2" t="s">
        <v>69</v>
      </c>
      <c r="B69" s="2">
        <v>0</v>
      </c>
      <c r="C69" s="14">
        <v>0</v>
      </c>
    </row>
    <row r="70" spans="1:3" x14ac:dyDescent="0.2">
      <c r="A70" s="2" t="s">
        <v>70</v>
      </c>
      <c r="B70" s="2">
        <v>-152.89400000000001</v>
      </c>
      <c r="C70" s="14">
        <v>-152.89353500000001</v>
      </c>
    </row>
    <row r="71" spans="1:3" x14ac:dyDescent="0.2">
      <c r="A71" s="2" t="s">
        <v>71</v>
      </c>
      <c r="B71" s="2">
        <v>0.569353</v>
      </c>
      <c r="C71" s="14">
        <v>0.56935309999999995</v>
      </c>
    </row>
    <row r="72" spans="1:3" x14ac:dyDescent="0.2">
      <c r="A72" s="2" t="s">
        <v>72</v>
      </c>
      <c r="B72" s="2">
        <v>7.9674300000000002</v>
      </c>
      <c r="C72" s="14">
        <v>7.9674273800000002</v>
      </c>
    </row>
    <row r="73" spans="1:3" x14ac:dyDescent="0.2">
      <c r="A73" s="2" t="s">
        <v>73</v>
      </c>
      <c r="B73" s="2">
        <v>4.5628099999999996E-3</v>
      </c>
      <c r="C73" s="14">
        <v>4.5628099999999996E-3</v>
      </c>
    </row>
    <row r="74" spans="1:3" x14ac:dyDescent="0.2">
      <c r="A74" s="2" t="s">
        <v>74</v>
      </c>
      <c r="B74" s="2">
        <v>-0.114761</v>
      </c>
      <c r="C74" s="14">
        <v>-0.11476097</v>
      </c>
    </row>
    <row r="75" spans="1:3" x14ac:dyDescent="0.2">
      <c r="A75" s="2" t="s">
        <v>75</v>
      </c>
      <c r="B75" s="3">
        <v>-3.7799999999999997E-5</v>
      </c>
      <c r="C75" s="14">
        <v>-3.7765000000000002E-5</v>
      </c>
    </row>
    <row r="76" spans="1:3" x14ac:dyDescent="0.2">
      <c r="A76" s="2" t="s">
        <v>76</v>
      </c>
      <c r="B76" s="2">
        <v>6.0375999999999995E-4</v>
      </c>
      <c r="C76" s="14">
        <v>6.0375999999999995E-4</v>
      </c>
    </row>
    <row r="77" spans="1:3" x14ac:dyDescent="0.2">
      <c r="A77" s="2" t="s">
        <v>77</v>
      </c>
      <c r="B77" s="2">
        <v>62</v>
      </c>
      <c r="C77" s="14">
        <v>62</v>
      </c>
    </row>
    <row r="78" spans="1:3" x14ac:dyDescent="0.2">
      <c r="A78" s="2" t="s">
        <v>78</v>
      </c>
      <c r="B78" s="2">
        <v>5.2</v>
      </c>
      <c r="C78" s="14">
        <v>5.2</v>
      </c>
    </row>
    <row r="79" spans="1:3" x14ac:dyDescent="0.2">
      <c r="A79" s="2" t="s">
        <v>79</v>
      </c>
      <c r="B79" s="2">
        <v>6.3</v>
      </c>
      <c r="C79" s="14">
        <v>6.3</v>
      </c>
    </row>
    <row r="80" spans="1:3" x14ac:dyDescent="0.2">
      <c r="A80" s="2" t="s">
        <v>80</v>
      </c>
      <c r="B80" s="2">
        <v>3</v>
      </c>
      <c r="C80" s="14">
        <v>3</v>
      </c>
    </row>
    <row r="81" spans="1:3" x14ac:dyDescent="0.2">
      <c r="A81" s="2" t="s">
        <v>81</v>
      </c>
      <c r="B81" s="2">
        <v>5</v>
      </c>
      <c r="C81" s="14">
        <v>5</v>
      </c>
    </row>
    <row r="82" spans="1:3" x14ac:dyDescent="0.2">
      <c r="A82" s="2" t="s">
        <v>82</v>
      </c>
      <c r="B82" s="2">
        <v>20</v>
      </c>
      <c r="C82" s="14">
        <v>20</v>
      </c>
    </row>
    <row r="83" spans="1:3" x14ac:dyDescent="0.2">
      <c r="A83" s="2" t="s">
        <v>83</v>
      </c>
      <c r="B83" s="2">
        <v>30</v>
      </c>
      <c r="C83" s="14">
        <v>30</v>
      </c>
    </row>
    <row r="84" spans="1:3" x14ac:dyDescent="0.2">
      <c r="A84" s="2" t="s">
        <v>84</v>
      </c>
      <c r="B84" s="2">
        <v>20</v>
      </c>
      <c r="C84" s="14">
        <v>20</v>
      </c>
    </row>
    <row r="85" spans="1:3" x14ac:dyDescent="0.2">
      <c r="A85" s="2" t="s">
        <v>85</v>
      </c>
      <c r="B85" s="2">
        <v>50</v>
      </c>
      <c r="C85" s="14">
        <v>50</v>
      </c>
    </row>
    <row r="86" spans="1:3" x14ac:dyDescent="0.2">
      <c r="A86" s="2" t="s">
        <v>86</v>
      </c>
      <c r="B86" s="2">
        <v>10</v>
      </c>
      <c r="C86" s="14">
        <v>10</v>
      </c>
    </row>
    <row r="87" spans="1:3" x14ac:dyDescent="0.2">
      <c r="A87" s="2" t="s">
        <v>87</v>
      </c>
      <c r="B87" s="2">
        <v>19</v>
      </c>
      <c r="C87" s="14">
        <v>19</v>
      </c>
    </row>
    <row r="88" spans="1:3" x14ac:dyDescent="0.2">
      <c r="A88" s="2" t="s">
        <v>88</v>
      </c>
      <c r="B88" s="2">
        <v>10</v>
      </c>
      <c r="C88" s="14">
        <v>10</v>
      </c>
    </row>
    <row r="89" spans="1:3" x14ac:dyDescent="0.2">
      <c r="A89" s="2" t="s">
        <v>89</v>
      </c>
      <c r="B89" s="2">
        <v>19</v>
      </c>
      <c r="C89" s="14">
        <v>19</v>
      </c>
    </row>
    <row r="90" spans="1:3" x14ac:dyDescent="0.2">
      <c r="A90" s="2" t="s">
        <v>90</v>
      </c>
      <c r="B90" s="2">
        <v>0</v>
      </c>
      <c r="C90" s="14">
        <v>0</v>
      </c>
    </row>
    <row r="91" spans="1:3" x14ac:dyDescent="0.2">
      <c r="A91" s="2" t="s">
        <v>91</v>
      </c>
      <c r="B91" s="2">
        <v>4</v>
      </c>
      <c r="C91" s="14">
        <v>4</v>
      </c>
    </row>
    <row r="92" spans="1:3" x14ac:dyDescent="0.2">
      <c r="A92" s="2" t="s">
        <v>92</v>
      </c>
      <c r="B92" s="2">
        <v>9</v>
      </c>
      <c r="C92" s="14">
        <v>9</v>
      </c>
    </row>
    <row r="93" spans="1:3" x14ac:dyDescent="0.2">
      <c r="A93" s="2" t="s">
        <v>93</v>
      </c>
      <c r="B93" s="2">
        <v>1</v>
      </c>
      <c r="C93" s="14">
        <v>1</v>
      </c>
    </row>
    <row r="94" spans="1:3" x14ac:dyDescent="0.2">
      <c r="A94" s="2" t="s">
        <v>94</v>
      </c>
      <c r="B94" s="2">
        <v>3</v>
      </c>
      <c r="C94" s="14">
        <v>3</v>
      </c>
    </row>
    <row r="95" spans="1:3" x14ac:dyDescent="0.2">
      <c r="A95" s="2" t="s">
        <v>95</v>
      </c>
      <c r="B95" s="2">
        <v>350</v>
      </c>
      <c r="C95" s="14">
        <v>350</v>
      </c>
    </row>
    <row r="96" spans="1:3" x14ac:dyDescent="0.2">
      <c r="A96" s="2" t="s">
        <v>96</v>
      </c>
      <c r="B96" s="2">
        <v>100</v>
      </c>
      <c r="C96" s="14">
        <v>100</v>
      </c>
    </row>
    <row r="97" spans="1:3" x14ac:dyDescent="0.2">
      <c r="A97" s="2" t="s">
        <v>97</v>
      </c>
      <c r="B97" s="2">
        <v>0.5</v>
      </c>
      <c r="C97" s="14">
        <v>0.5</v>
      </c>
    </row>
    <row r="98" spans="1:3" x14ac:dyDescent="0.2">
      <c r="A98" s="2" t="s">
        <v>98</v>
      </c>
      <c r="B98" s="2">
        <v>15</v>
      </c>
      <c r="C98" s="14">
        <v>15</v>
      </c>
    </row>
    <row r="99" spans="1:3" x14ac:dyDescent="0.2">
      <c r="A99" s="2" t="s">
        <v>99</v>
      </c>
      <c r="B99" s="2">
        <v>32</v>
      </c>
      <c r="C99" s="14">
        <v>32</v>
      </c>
    </row>
    <row r="100" spans="1:3" x14ac:dyDescent="0.2">
      <c r="A100" s="2" t="s">
        <v>100</v>
      </c>
      <c r="B100" s="2">
        <v>34</v>
      </c>
      <c r="C100" s="14">
        <v>34</v>
      </c>
    </row>
    <row r="101" spans="1:3" x14ac:dyDescent="0.2">
      <c r="A101" s="2" t="s">
        <v>101</v>
      </c>
      <c r="B101" s="2">
        <v>60</v>
      </c>
      <c r="C101" s="14">
        <v>60</v>
      </c>
    </row>
    <row r="102" spans="1:3" x14ac:dyDescent="0.2">
      <c r="A102" s="2" t="s">
        <v>102</v>
      </c>
      <c r="B102" s="2">
        <v>95</v>
      </c>
      <c r="C102" s="14">
        <v>95</v>
      </c>
    </row>
    <row r="103" spans="1:3" x14ac:dyDescent="0.2">
      <c r="A103" s="2" t="s">
        <v>103</v>
      </c>
      <c r="B103" s="2">
        <v>0</v>
      </c>
      <c r="C103" s="14">
        <v>0</v>
      </c>
    </row>
    <row r="104" spans="1:3" x14ac:dyDescent="0.2">
      <c r="A104" s="2" t="s">
        <v>104</v>
      </c>
      <c r="B104" s="2">
        <v>-2060.6</v>
      </c>
      <c r="C104" s="14">
        <v>-2060.5983719999999</v>
      </c>
    </row>
    <row r="105" spans="1:3" x14ac:dyDescent="0.2">
      <c r="A105" s="2" t="s">
        <v>105</v>
      </c>
      <c r="B105" s="2">
        <v>0</v>
      </c>
      <c r="C105" s="14">
        <v>0</v>
      </c>
    </row>
    <row r="106" spans="1:3" x14ac:dyDescent="0.2">
      <c r="A106" s="2" t="s">
        <v>106</v>
      </c>
      <c r="B106" s="2">
        <v>29.896599999999999</v>
      </c>
      <c r="C106" s="14">
        <v>29.8965855</v>
      </c>
    </row>
    <row r="107" spans="1:3" x14ac:dyDescent="0.2">
      <c r="A107" s="2" t="s">
        <v>107</v>
      </c>
      <c r="B107" s="2">
        <v>9.8779900000000004E-2</v>
      </c>
      <c r="C107" s="14">
        <v>9.8799324999999993E-2</v>
      </c>
    </row>
    <row r="108" spans="1:3" x14ac:dyDescent="0.2">
      <c r="A108" s="2" t="s">
        <v>108</v>
      </c>
      <c r="B108" s="2">
        <v>79.352500000000006</v>
      </c>
      <c r="C108" s="14">
        <v>79.352519520000001</v>
      </c>
    </row>
    <row r="109" spans="1:3" x14ac:dyDescent="0.2">
      <c r="A109" s="2" t="s">
        <v>109</v>
      </c>
      <c r="B109" s="2">
        <v>0.43167899999999998</v>
      </c>
      <c r="C109" s="14">
        <v>0.43167868999999998</v>
      </c>
    </row>
    <row r="110" spans="1:3" x14ac:dyDescent="0.2">
      <c r="A110" s="2" t="s">
        <v>110</v>
      </c>
      <c r="B110" s="2">
        <v>-0.94445000000000001</v>
      </c>
      <c r="C110" s="14">
        <v>-0.94444992999999999</v>
      </c>
    </row>
    <row r="111" spans="1:3" x14ac:dyDescent="0.2">
      <c r="A111" s="2" t="s">
        <v>111</v>
      </c>
      <c r="B111" s="2">
        <v>-9.54972E-4</v>
      </c>
      <c r="C111" s="14">
        <v>-9.54972E-4</v>
      </c>
    </row>
    <row r="112" spans="1:3" x14ac:dyDescent="0.2">
      <c r="A112" s="2" t="s">
        <v>112</v>
      </c>
      <c r="B112" s="2">
        <v>-1.0170300000000001</v>
      </c>
      <c r="C112" s="14">
        <v>-1.0170258590000001</v>
      </c>
    </row>
    <row r="113" spans="1:3" x14ac:dyDescent="0.2">
      <c r="A113" s="2" t="s">
        <v>113</v>
      </c>
      <c r="B113" s="2">
        <v>-6.5043599999999998E-3</v>
      </c>
      <c r="C113" s="14">
        <v>-6.5043599999999998E-3</v>
      </c>
    </row>
    <row r="114" spans="1:3" x14ac:dyDescent="0.2">
      <c r="A114" s="2" t="s">
        <v>114</v>
      </c>
      <c r="B114" s="2">
        <v>1.453E-2</v>
      </c>
      <c r="C114" s="14">
        <v>1.453E-2</v>
      </c>
    </row>
    <row r="115" spans="1:3" x14ac:dyDescent="0.2">
      <c r="A115" s="2" t="s">
        <v>115</v>
      </c>
      <c r="B115" s="3">
        <v>5.3399999999999997E-5</v>
      </c>
      <c r="C115" s="14">
        <v>5.3443899999999998E-5</v>
      </c>
    </row>
    <row r="116" spans="1:3" x14ac:dyDescent="0.2">
      <c r="A116" s="2" t="s">
        <v>116</v>
      </c>
      <c r="B116" s="2">
        <v>4.3956100000000003E-3</v>
      </c>
      <c r="C116" s="14">
        <v>4.3956050000000003E-3</v>
      </c>
    </row>
    <row r="117" spans="1:3" x14ac:dyDescent="0.2">
      <c r="A117" s="2" t="s">
        <v>117</v>
      </c>
      <c r="B117" s="2">
        <v>1.2589E-4</v>
      </c>
      <c r="C117" s="14">
        <v>1.2589E-4</v>
      </c>
    </row>
    <row r="118" spans="1:3" x14ac:dyDescent="0.2">
      <c r="A118" s="2" t="s">
        <v>118</v>
      </c>
      <c r="B118" s="3">
        <v>1.9199999999999999E-5</v>
      </c>
      <c r="C118" s="14">
        <v>1.9247999999999999E-5</v>
      </c>
    </row>
    <row r="119" spans="1:3" x14ac:dyDescent="0.2">
      <c r="A119" s="2" t="s">
        <v>119</v>
      </c>
      <c r="B119" s="2">
        <v>78</v>
      </c>
      <c r="C119" s="14">
        <v>78</v>
      </c>
    </row>
    <row r="120" spans="1:3" x14ac:dyDescent="0.2">
      <c r="A120" s="2" t="s">
        <v>120</v>
      </c>
      <c r="B120" s="2">
        <v>65</v>
      </c>
      <c r="C120" s="14">
        <v>65</v>
      </c>
    </row>
    <row r="121" spans="1:3" x14ac:dyDescent="0.2">
      <c r="A121" s="2" t="s">
        <v>121</v>
      </c>
      <c r="B121" s="2">
        <v>0.56000000000000005</v>
      </c>
      <c r="C121" s="14">
        <v>0.56000000000000005</v>
      </c>
    </row>
    <row r="122" spans="1:3" x14ac:dyDescent="0.2">
      <c r="A122" s="2" t="s">
        <v>122</v>
      </c>
      <c r="B122" s="2">
        <v>0.31</v>
      </c>
      <c r="C122" s="14">
        <v>0.31</v>
      </c>
    </row>
    <row r="123" spans="1:3" x14ac:dyDescent="0.2">
      <c r="A123" s="2" t="s">
        <v>123</v>
      </c>
      <c r="B123" s="2">
        <v>0</v>
      </c>
      <c r="C123" s="14">
        <v>0</v>
      </c>
    </row>
    <row r="124" spans="1:3" x14ac:dyDescent="0.2">
      <c r="A124" s="2" t="s">
        <v>124</v>
      </c>
      <c r="B124" s="2">
        <v>2</v>
      </c>
      <c r="C124" s="14">
        <v>2</v>
      </c>
    </row>
    <row r="125" spans="1:3" x14ac:dyDescent="0.2">
      <c r="A125" s="2" t="s">
        <v>125</v>
      </c>
      <c r="B125" s="2">
        <v>7</v>
      </c>
      <c r="C125" s="14">
        <v>7</v>
      </c>
    </row>
    <row r="126" spans="1:3" x14ac:dyDescent="0.2">
      <c r="A126" s="2" t="s">
        <v>126</v>
      </c>
      <c r="B126" s="2">
        <v>0</v>
      </c>
      <c r="C126" s="14">
        <v>0</v>
      </c>
    </row>
    <row r="127" spans="1:3" x14ac:dyDescent="0.2">
      <c r="A127" s="2" t="s">
        <v>127</v>
      </c>
      <c r="B127" s="2">
        <v>1</v>
      </c>
      <c r="C127" s="14">
        <v>1</v>
      </c>
    </row>
    <row r="128" spans="1:3" x14ac:dyDescent="0.2">
      <c r="A128" s="2" t="s">
        <v>128</v>
      </c>
      <c r="B128" s="2">
        <v>5</v>
      </c>
      <c r="C128" s="14">
        <v>5</v>
      </c>
    </row>
    <row r="129" spans="1:3" x14ac:dyDescent="0.2">
      <c r="A129" s="2" t="s">
        <v>129</v>
      </c>
      <c r="B129" s="2">
        <v>0</v>
      </c>
      <c r="C129" s="14">
        <v>0</v>
      </c>
    </row>
    <row r="130" spans="1:3" x14ac:dyDescent="0.2">
      <c r="A130" s="2" t="s">
        <v>130</v>
      </c>
      <c r="B130" s="2">
        <v>-150.977</v>
      </c>
      <c r="C130" s="14">
        <v>-150.97697700000001</v>
      </c>
    </row>
    <row r="131" spans="1:3" x14ac:dyDescent="0.2">
      <c r="A131" s="2" t="s">
        <v>131</v>
      </c>
      <c r="B131" s="2">
        <v>0.55017000000000005</v>
      </c>
      <c r="C131" s="14">
        <v>0.55017000000000005</v>
      </c>
    </row>
    <row r="132" spans="1:3" x14ac:dyDescent="0.2">
      <c r="A132" s="2" t="s">
        <v>132</v>
      </c>
      <c r="B132" s="2">
        <v>7.4996700000000001</v>
      </c>
      <c r="C132" s="14">
        <v>7.4996722399999998</v>
      </c>
    </row>
    <row r="133" spans="1:3" x14ac:dyDescent="0.2">
      <c r="A133" s="2" t="s">
        <v>133</v>
      </c>
      <c r="B133" s="2">
        <v>-4.7815699999999997E-3</v>
      </c>
      <c r="C133" s="14">
        <v>-4.7815699999999997E-3</v>
      </c>
    </row>
    <row r="134" spans="1:3" x14ac:dyDescent="0.2">
      <c r="A134" s="2" t="s">
        <v>134</v>
      </c>
      <c r="B134" s="2">
        <v>-0.11101</v>
      </c>
      <c r="C134" s="14">
        <v>-0.11100951000000001</v>
      </c>
    </row>
    <row r="135" spans="1:3" x14ac:dyDescent="0.2">
      <c r="A135" s="2" t="s">
        <v>135</v>
      </c>
      <c r="B135" s="3">
        <v>7.25E-5</v>
      </c>
      <c r="C135" s="14">
        <v>7.2509000000000007E-5</v>
      </c>
    </row>
    <row r="136" spans="1:3" x14ac:dyDescent="0.2">
      <c r="A136" s="2" t="s">
        <v>136</v>
      </c>
      <c r="B136" s="2">
        <v>6.1109999999999995E-4</v>
      </c>
      <c r="C136" s="14">
        <v>6.1109999999999995E-4</v>
      </c>
    </row>
    <row r="137" spans="1:3" x14ac:dyDescent="0.2">
      <c r="A137" s="2" t="s">
        <v>137</v>
      </c>
      <c r="B137" s="2">
        <v>65</v>
      </c>
      <c r="C137" s="14">
        <v>65</v>
      </c>
    </row>
    <row r="138" spans="1:3" x14ac:dyDescent="0.2">
      <c r="A138" s="2" t="s">
        <v>138</v>
      </c>
      <c r="B138" s="2">
        <v>8</v>
      </c>
      <c r="C138" s="14">
        <v>8</v>
      </c>
    </row>
    <row r="139" spans="1:3" x14ac:dyDescent="0.2">
      <c r="A139" s="2" t="s">
        <v>139</v>
      </c>
      <c r="B139" s="2">
        <v>2.25</v>
      </c>
      <c r="C139" s="14">
        <v>2.25</v>
      </c>
    </row>
    <row r="140" spans="1:3" x14ac:dyDescent="0.2">
      <c r="A140" s="2" t="s">
        <v>140</v>
      </c>
      <c r="B140" s="2">
        <v>4.5</v>
      </c>
      <c r="C140" s="14">
        <v>4.5</v>
      </c>
    </row>
    <row r="141" spans="1:3" x14ac:dyDescent="0.2">
      <c r="A141" s="2" t="s">
        <v>141</v>
      </c>
      <c r="B141" s="2">
        <v>5</v>
      </c>
      <c r="C141" s="14">
        <v>5</v>
      </c>
    </row>
    <row r="142" spans="1:3" x14ac:dyDescent="0.2">
      <c r="A142" s="2" t="s">
        <v>142</v>
      </c>
      <c r="B142" s="2">
        <v>10</v>
      </c>
      <c r="C142" s="14">
        <v>10</v>
      </c>
    </row>
    <row r="143" spans="1:3" x14ac:dyDescent="0.2">
      <c r="A143" s="2" t="s">
        <v>143</v>
      </c>
      <c r="B143" s="2">
        <v>3</v>
      </c>
      <c r="C143" s="14">
        <v>3</v>
      </c>
    </row>
    <row r="144" spans="1:3" x14ac:dyDescent="0.2">
      <c r="A144" s="2" t="s">
        <v>144</v>
      </c>
      <c r="B144" s="2">
        <v>6</v>
      </c>
      <c r="C144" s="14">
        <v>6</v>
      </c>
    </row>
    <row r="145" spans="1:9" x14ac:dyDescent="0.2">
      <c r="A145" s="2" t="s">
        <v>145</v>
      </c>
      <c r="B145" s="2">
        <v>3</v>
      </c>
      <c r="C145" s="14">
        <v>3</v>
      </c>
      <c r="D145" t="s">
        <v>1268</v>
      </c>
      <c r="H145">
        <v>0.12</v>
      </c>
      <c r="I145" t="s">
        <v>1269</v>
      </c>
    </row>
    <row r="146" spans="1:9" x14ac:dyDescent="0.2">
      <c r="A146" s="2" t="s">
        <v>146</v>
      </c>
      <c r="B146" s="2">
        <v>6</v>
      </c>
      <c r="C146" s="14">
        <v>6</v>
      </c>
      <c r="H146">
        <v>0.24</v>
      </c>
    </row>
    <row r="147" spans="1:9" x14ac:dyDescent="0.2">
      <c r="A147" s="2" t="s">
        <v>147</v>
      </c>
      <c r="B147" s="2">
        <v>3.25</v>
      </c>
      <c r="C147" s="14">
        <v>3.25</v>
      </c>
    </row>
    <row r="148" spans="1:9" x14ac:dyDescent="0.2">
      <c r="A148" s="2" t="s">
        <v>148</v>
      </c>
      <c r="B148" s="2">
        <v>6.5</v>
      </c>
      <c r="C148" s="14">
        <v>6.5</v>
      </c>
    </row>
    <row r="149" spans="1:9" x14ac:dyDescent="0.2">
      <c r="A149" s="2" t="s">
        <v>149</v>
      </c>
      <c r="B149" s="2">
        <v>3.25</v>
      </c>
      <c r="C149" s="14">
        <v>3.25</v>
      </c>
    </row>
    <row r="150" spans="1:9" x14ac:dyDescent="0.2">
      <c r="A150" s="2" t="s">
        <v>150</v>
      </c>
      <c r="B150" s="2">
        <v>6.5</v>
      </c>
      <c r="C150" s="14">
        <v>6.5</v>
      </c>
    </row>
    <row r="151" spans="1:9" x14ac:dyDescent="0.2">
      <c r="A151" s="2" t="s">
        <v>151</v>
      </c>
      <c r="B151" s="2">
        <v>8.75</v>
      </c>
      <c r="C151" s="14">
        <v>8.75</v>
      </c>
    </row>
    <row r="152" spans="1:9" x14ac:dyDescent="0.2">
      <c r="A152" s="2" t="s">
        <v>152</v>
      </c>
      <c r="B152" s="2">
        <v>17.5</v>
      </c>
      <c r="C152" s="14">
        <v>17.5</v>
      </c>
    </row>
    <row r="153" spans="1:9" x14ac:dyDescent="0.2">
      <c r="A153" s="2" t="s">
        <v>153</v>
      </c>
      <c r="B153" s="2">
        <v>2.25</v>
      </c>
      <c r="C153" s="14">
        <v>2.25</v>
      </c>
    </row>
    <row r="154" spans="1:9" x14ac:dyDescent="0.2">
      <c r="A154" s="2" t="s">
        <v>154</v>
      </c>
      <c r="B154" s="2">
        <v>4.5</v>
      </c>
      <c r="C154" s="14">
        <v>4.5</v>
      </c>
    </row>
    <row r="155" spans="1:9" x14ac:dyDescent="0.2">
      <c r="A155" s="2" t="s">
        <v>155</v>
      </c>
      <c r="B155" s="2">
        <v>2.75</v>
      </c>
      <c r="C155" s="14">
        <v>2.75</v>
      </c>
    </row>
    <row r="156" spans="1:9" x14ac:dyDescent="0.2">
      <c r="A156" s="2" t="s">
        <v>156</v>
      </c>
      <c r="B156" s="2">
        <v>5.5</v>
      </c>
      <c r="C156" s="14">
        <v>5.5</v>
      </c>
    </row>
    <row r="157" spans="1:9" x14ac:dyDescent="0.2">
      <c r="A157" s="2" t="s">
        <v>157</v>
      </c>
      <c r="B157" s="2">
        <v>2.75</v>
      </c>
      <c r="C157" s="14">
        <v>2.75</v>
      </c>
    </row>
    <row r="158" spans="1:9" x14ac:dyDescent="0.2">
      <c r="A158" s="2" t="s">
        <v>158</v>
      </c>
      <c r="B158" s="2">
        <v>5.5</v>
      </c>
      <c r="C158" s="14">
        <v>5.5</v>
      </c>
    </row>
    <row r="159" spans="1:9" x14ac:dyDescent="0.2">
      <c r="A159" s="2" t="s">
        <v>159</v>
      </c>
      <c r="B159" s="2">
        <v>0</v>
      </c>
      <c r="C159" s="14">
        <v>0</v>
      </c>
    </row>
    <row r="160" spans="1:9" x14ac:dyDescent="0.2">
      <c r="A160" s="2" t="s">
        <v>160</v>
      </c>
      <c r="B160" s="2">
        <v>1</v>
      </c>
      <c r="C160" s="14">
        <v>1</v>
      </c>
    </row>
    <row r="161" spans="1:3" x14ac:dyDescent="0.2">
      <c r="A161" s="2" t="s">
        <v>161</v>
      </c>
      <c r="B161" s="2">
        <v>3</v>
      </c>
      <c r="C161" s="14">
        <v>3</v>
      </c>
    </row>
    <row r="162" spans="1:3" x14ac:dyDescent="0.2">
      <c r="A162" s="2" t="s">
        <v>162</v>
      </c>
      <c r="B162" s="2">
        <v>94</v>
      </c>
      <c r="C162" s="14">
        <v>94</v>
      </c>
    </row>
    <row r="163" spans="1:3" x14ac:dyDescent="0.2">
      <c r="A163" s="2" t="s">
        <v>163</v>
      </c>
      <c r="B163" s="2">
        <v>2</v>
      </c>
      <c r="C163" s="14">
        <v>2</v>
      </c>
    </row>
    <row r="164" spans="1:3" x14ac:dyDescent="0.2">
      <c r="A164" s="2" t="s">
        <v>164</v>
      </c>
      <c r="B164" s="2">
        <v>14</v>
      </c>
      <c r="C164" s="14">
        <v>14</v>
      </c>
    </row>
    <row r="165" spans="1:3" x14ac:dyDescent="0.2">
      <c r="A165" s="2" t="s">
        <v>165</v>
      </c>
      <c r="B165" s="2">
        <v>13</v>
      </c>
      <c r="C165" s="14">
        <v>13</v>
      </c>
    </row>
    <row r="166" spans="1:3" x14ac:dyDescent="0.2">
      <c r="A166" s="2" t="s">
        <v>166</v>
      </c>
      <c r="B166" s="2">
        <v>22</v>
      </c>
      <c r="C166" s="14">
        <v>22</v>
      </c>
    </row>
    <row r="167" spans="1:3" x14ac:dyDescent="0.2">
      <c r="A167" s="2" t="s">
        <v>167</v>
      </c>
      <c r="B167" s="2">
        <v>28</v>
      </c>
      <c r="C167" s="14">
        <v>28</v>
      </c>
    </row>
    <row r="168" spans="1:3" x14ac:dyDescent="0.2">
      <c r="A168" s="2" t="s">
        <v>168</v>
      </c>
      <c r="B168" s="2">
        <v>52</v>
      </c>
      <c r="C168" s="14">
        <v>52</v>
      </c>
    </row>
    <row r="169" spans="1:3" x14ac:dyDescent="0.2">
      <c r="A169" s="2" t="s">
        <v>169</v>
      </c>
      <c r="B169" s="2">
        <v>49</v>
      </c>
      <c r="C169" s="14">
        <v>49</v>
      </c>
    </row>
    <row r="170" spans="1:3" x14ac:dyDescent="0.2">
      <c r="A170" s="2" t="s">
        <v>170</v>
      </c>
      <c r="B170" s="2">
        <v>75</v>
      </c>
      <c r="C170" s="14">
        <v>75</v>
      </c>
    </row>
    <row r="171" spans="1:3" x14ac:dyDescent="0.2">
      <c r="A171" s="2" t="s">
        <v>171</v>
      </c>
      <c r="B171" s="2">
        <v>20</v>
      </c>
      <c r="C171" s="14">
        <v>20</v>
      </c>
    </row>
    <row r="172" spans="1:3" x14ac:dyDescent="0.2">
      <c r="A172" s="2" t="s">
        <v>172</v>
      </c>
      <c r="B172" s="2">
        <v>39</v>
      </c>
      <c r="C172" s="14">
        <v>39</v>
      </c>
    </row>
    <row r="173" spans="1:3" x14ac:dyDescent="0.2">
      <c r="A173" s="2" t="s">
        <v>173</v>
      </c>
      <c r="B173" s="2">
        <v>41</v>
      </c>
      <c r="C173" s="14">
        <v>41</v>
      </c>
    </row>
    <row r="174" spans="1:3" x14ac:dyDescent="0.2">
      <c r="A174" s="2" t="s">
        <v>174</v>
      </c>
      <c r="B174" s="2">
        <v>58</v>
      </c>
      <c r="C174" s="14">
        <v>58</v>
      </c>
    </row>
    <row r="175" spans="1:3" x14ac:dyDescent="0.2">
      <c r="A175" s="2" t="s">
        <v>175</v>
      </c>
      <c r="B175" s="2">
        <v>100</v>
      </c>
      <c r="C175" s="14">
        <v>100</v>
      </c>
    </row>
    <row r="176" spans="1:3" x14ac:dyDescent="0.2">
      <c r="A176" s="2" t="s">
        <v>176</v>
      </c>
      <c r="B176" s="2">
        <v>25</v>
      </c>
      <c r="C176" s="14">
        <v>25</v>
      </c>
    </row>
    <row r="177" spans="1:3" x14ac:dyDescent="0.2">
      <c r="A177" s="2" t="s">
        <v>177</v>
      </c>
      <c r="B177" s="2">
        <v>41</v>
      </c>
      <c r="C177" s="14">
        <v>41</v>
      </c>
    </row>
    <row r="178" spans="1:3" x14ac:dyDescent="0.2">
      <c r="A178" s="2" t="s">
        <v>178</v>
      </c>
      <c r="B178" s="2">
        <v>43</v>
      </c>
      <c r="C178" s="14">
        <v>43</v>
      </c>
    </row>
    <row r="179" spans="1:3" x14ac:dyDescent="0.2">
      <c r="A179" s="2" t="s">
        <v>179</v>
      </c>
      <c r="B179" s="2">
        <v>53</v>
      </c>
      <c r="C179" s="14">
        <v>53</v>
      </c>
    </row>
    <row r="180" spans="1:3" x14ac:dyDescent="0.2">
      <c r="A180" s="2" t="s">
        <v>180</v>
      </c>
      <c r="B180" s="2">
        <v>10</v>
      </c>
      <c r="C180" s="14">
        <v>10</v>
      </c>
    </row>
    <row r="181" spans="1:3" x14ac:dyDescent="0.2">
      <c r="A181" s="2" t="s">
        <v>181</v>
      </c>
      <c r="B181" s="2">
        <v>26</v>
      </c>
      <c r="C181" s="14">
        <v>26</v>
      </c>
    </row>
    <row r="182" spans="1:3" x14ac:dyDescent="0.2">
      <c r="A182" s="2" t="s">
        <v>182</v>
      </c>
      <c r="B182" s="2">
        <v>28</v>
      </c>
      <c r="C182" s="14">
        <v>28</v>
      </c>
    </row>
    <row r="183" spans="1:3" x14ac:dyDescent="0.2">
      <c r="A183" s="2" t="s">
        <v>183</v>
      </c>
      <c r="B183" s="2">
        <v>37</v>
      </c>
      <c r="C183" s="14">
        <v>37</v>
      </c>
    </row>
    <row r="184" spans="1:3" x14ac:dyDescent="0.2">
      <c r="A184" s="2" t="s">
        <v>184</v>
      </c>
      <c r="B184" s="2">
        <v>0</v>
      </c>
      <c r="C184" s="14">
        <v>0</v>
      </c>
    </row>
    <row r="185" spans="1:3" x14ac:dyDescent="0.2">
      <c r="A185" s="2" t="s">
        <v>185</v>
      </c>
      <c r="B185" s="2">
        <v>86.808700000000002</v>
      </c>
      <c r="C185" s="14">
        <v>86.808695499999999</v>
      </c>
    </row>
    <row r="186" spans="1:3" x14ac:dyDescent="0.2">
      <c r="A186" s="2" t="s">
        <v>186</v>
      </c>
      <c r="B186" s="2">
        <v>0.39647700000000002</v>
      </c>
      <c r="C186" s="14">
        <v>0.39647670000000002</v>
      </c>
    </row>
    <row r="187" spans="1:3" x14ac:dyDescent="0.2">
      <c r="A187" s="2" t="s">
        <v>187</v>
      </c>
      <c r="B187" s="2">
        <v>-3.3217599999999998</v>
      </c>
      <c r="C187" s="14">
        <v>-3.3217577600000001</v>
      </c>
    </row>
    <row r="188" spans="1:3" x14ac:dyDescent="0.2">
      <c r="A188" s="2" t="s">
        <v>188</v>
      </c>
      <c r="B188" s="2">
        <v>-5.5852300000000001E-3</v>
      </c>
      <c r="C188" s="14">
        <v>-5.5852300000000001E-3</v>
      </c>
    </row>
    <row r="189" spans="1:3" x14ac:dyDescent="0.2">
      <c r="A189" s="2" t="s">
        <v>189</v>
      </c>
      <c r="B189" s="2">
        <v>4.7453700000000001E-2</v>
      </c>
      <c r="C189" s="14">
        <v>4.745369E-2</v>
      </c>
    </row>
    <row r="190" spans="1:3" x14ac:dyDescent="0.2">
      <c r="A190" s="2" t="s">
        <v>190</v>
      </c>
      <c r="B190" s="2">
        <v>1.2269000000000001E-4</v>
      </c>
      <c r="C190" s="14">
        <v>1.2269000000000001E-4</v>
      </c>
    </row>
    <row r="191" spans="1:3" x14ac:dyDescent="0.2">
      <c r="A191" s="2" t="s">
        <v>191</v>
      </c>
      <c r="B191" s="2">
        <v>-1.2917000000000001E-4</v>
      </c>
      <c r="C191" s="14">
        <v>-1.2917000000000001E-4</v>
      </c>
    </row>
    <row r="192" spans="1:3" s="34" customFormat="1" x14ac:dyDescent="0.2">
      <c r="A192" s="34" t="s">
        <v>192</v>
      </c>
      <c r="B192" s="34">
        <v>70</v>
      </c>
      <c r="C192" s="35">
        <v>70</v>
      </c>
    </row>
    <row r="193" spans="1:3" x14ac:dyDescent="0.2">
      <c r="A193" s="2" t="s">
        <v>193</v>
      </c>
      <c r="B193" s="2">
        <v>1.6</v>
      </c>
      <c r="C193" s="14">
        <v>1.6</v>
      </c>
    </row>
    <row r="194" spans="1:3" x14ac:dyDescent="0.2">
      <c r="A194" s="2" t="s">
        <v>194</v>
      </c>
      <c r="B194" s="2">
        <v>3.4</v>
      </c>
      <c r="C194" s="14">
        <v>3.4</v>
      </c>
    </row>
    <row r="195" spans="1:3" x14ac:dyDescent="0.2">
      <c r="A195" s="2" t="s">
        <v>195</v>
      </c>
      <c r="B195" s="2">
        <v>4</v>
      </c>
      <c r="C195" s="14">
        <v>4</v>
      </c>
    </row>
    <row r="196" spans="1:3" x14ac:dyDescent="0.2">
      <c r="A196" s="2" t="s">
        <v>196</v>
      </c>
      <c r="B196" s="2">
        <v>11</v>
      </c>
      <c r="C196" s="14">
        <v>11</v>
      </c>
    </row>
    <row r="197" spans="1:3" x14ac:dyDescent="0.2">
      <c r="A197" s="2" t="s">
        <v>197</v>
      </c>
      <c r="B197" s="2">
        <v>0.5</v>
      </c>
      <c r="C197" s="14">
        <v>0.5</v>
      </c>
    </row>
    <row r="198" spans="1:3" x14ac:dyDescent="0.2">
      <c r="A198" s="2" t="s">
        <v>198</v>
      </c>
      <c r="B198" s="2">
        <v>0.5</v>
      </c>
      <c r="C198" s="14">
        <v>0.5</v>
      </c>
    </row>
    <row r="199" spans="1:3" x14ac:dyDescent="0.2">
      <c r="A199" s="2" t="s">
        <v>199</v>
      </c>
      <c r="B199" s="2">
        <v>0.75</v>
      </c>
      <c r="C199" s="14">
        <v>0.75</v>
      </c>
    </row>
    <row r="200" spans="1:3" x14ac:dyDescent="0.2">
      <c r="A200" s="2" t="s">
        <v>200</v>
      </c>
      <c r="B200" s="2">
        <v>-5</v>
      </c>
      <c r="C200" s="14">
        <v>-5</v>
      </c>
    </row>
    <row r="201" spans="1:3" x14ac:dyDescent="0.2">
      <c r="A201" s="2" t="s">
        <v>201</v>
      </c>
      <c r="B201" s="2">
        <v>-5</v>
      </c>
      <c r="C201" s="14">
        <v>-5</v>
      </c>
    </row>
    <row r="202" spans="1:3" x14ac:dyDescent="0.2">
      <c r="A202" s="2" t="s">
        <v>202</v>
      </c>
      <c r="B202" s="2">
        <v>-5</v>
      </c>
      <c r="C202" s="14">
        <v>-5</v>
      </c>
    </row>
    <row r="203" spans="1:3" x14ac:dyDescent="0.2">
      <c r="A203" s="2" t="s">
        <v>203</v>
      </c>
      <c r="B203" s="2">
        <v>-5</v>
      </c>
      <c r="C203" s="14">
        <v>-5</v>
      </c>
    </row>
    <row r="204" spans="1:3" x14ac:dyDescent="0.2">
      <c r="A204" s="2" t="s">
        <v>204</v>
      </c>
      <c r="B204" s="2">
        <v>-5</v>
      </c>
      <c r="C204" s="14">
        <v>-5</v>
      </c>
    </row>
    <row r="205" spans="1:3" x14ac:dyDescent="0.2">
      <c r="A205" s="2" t="s">
        <v>205</v>
      </c>
      <c r="B205" s="2">
        <v>-5</v>
      </c>
      <c r="C205" s="14">
        <v>-5</v>
      </c>
    </row>
    <row r="206" spans="1:3" x14ac:dyDescent="0.2">
      <c r="A206" s="2" t="s">
        <v>206</v>
      </c>
      <c r="B206" s="2">
        <v>-5</v>
      </c>
      <c r="C206" s="14">
        <v>-5</v>
      </c>
    </row>
    <row r="207" spans="1:3" x14ac:dyDescent="0.2">
      <c r="A207" s="2" t="s">
        <v>207</v>
      </c>
      <c r="B207" s="2">
        <v>-5</v>
      </c>
      <c r="C207" s="14">
        <v>-5</v>
      </c>
    </row>
    <row r="208" spans="1:3" x14ac:dyDescent="0.2">
      <c r="A208" s="2" t="s">
        <v>208</v>
      </c>
      <c r="B208" s="2">
        <v>-5</v>
      </c>
      <c r="C208" s="14">
        <v>-5</v>
      </c>
    </row>
    <row r="209" spans="1:3" x14ac:dyDescent="0.2">
      <c r="A209" s="2" t="s">
        <v>209</v>
      </c>
      <c r="B209" s="2">
        <v>-5</v>
      </c>
      <c r="C209" s="14">
        <v>-5</v>
      </c>
    </row>
    <row r="210" spans="1:3" x14ac:dyDescent="0.2">
      <c r="A210" s="2" t="s">
        <v>210</v>
      </c>
      <c r="B210" s="2">
        <v>-5</v>
      </c>
      <c r="C210" s="14">
        <v>-5</v>
      </c>
    </row>
    <row r="211" spans="1:3" x14ac:dyDescent="0.2">
      <c r="A211" s="2" t="s">
        <v>211</v>
      </c>
      <c r="B211" s="2">
        <v>-5</v>
      </c>
      <c r="C211" s="14">
        <v>-5</v>
      </c>
    </row>
    <row r="212" spans="1:3" x14ac:dyDescent="0.2">
      <c r="A212" s="2" t="s">
        <v>212</v>
      </c>
      <c r="B212" s="2">
        <v>-5</v>
      </c>
      <c r="C212" s="14">
        <v>-5</v>
      </c>
    </row>
    <row r="213" spans="1:3" x14ac:dyDescent="0.2">
      <c r="A213" s="2" t="s">
        <v>213</v>
      </c>
      <c r="B213" s="2">
        <v>-5</v>
      </c>
      <c r="C213" s="14">
        <v>-5</v>
      </c>
    </row>
    <row r="214" spans="1:3" x14ac:dyDescent="0.2">
      <c r="A214" s="2" t="s">
        <v>214</v>
      </c>
      <c r="B214" s="2">
        <v>-5</v>
      </c>
      <c r="C214" s="14">
        <v>-5</v>
      </c>
    </row>
    <row r="215" spans="1:3" x14ac:dyDescent="0.2">
      <c r="A215" s="2" t="s">
        <v>215</v>
      </c>
      <c r="B215" s="2">
        <v>-5</v>
      </c>
      <c r="C215" s="14">
        <v>-5</v>
      </c>
    </row>
    <row r="216" spans="1:3" x14ac:dyDescent="0.2">
      <c r="A216" s="2" t="s">
        <v>216</v>
      </c>
      <c r="B216" s="2">
        <v>80</v>
      </c>
      <c r="C216" s="14">
        <v>80</v>
      </c>
    </row>
    <row r="217" spans="1:3" x14ac:dyDescent="0.2">
      <c r="A217" s="2" t="s">
        <v>217</v>
      </c>
      <c r="B217" s="2">
        <v>80</v>
      </c>
      <c r="C217" s="14">
        <v>80</v>
      </c>
    </row>
    <row r="218" spans="1:3" x14ac:dyDescent="0.2">
      <c r="A218" s="2" t="s">
        <v>218</v>
      </c>
      <c r="B218" s="2">
        <v>80</v>
      </c>
      <c r="C218" s="14">
        <v>80</v>
      </c>
    </row>
    <row r="219" spans="1:3" x14ac:dyDescent="0.2">
      <c r="A219" s="2" t="s">
        <v>219</v>
      </c>
      <c r="B219" s="2">
        <v>80</v>
      </c>
      <c r="C219" s="14">
        <v>80</v>
      </c>
    </row>
    <row r="220" spans="1:3" x14ac:dyDescent="0.2">
      <c r="A220" s="2" t="s">
        <v>220</v>
      </c>
      <c r="B220" s="2">
        <v>55</v>
      </c>
      <c r="C220" s="14">
        <v>55</v>
      </c>
    </row>
    <row r="221" spans="1:3" x14ac:dyDescent="0.2">
      <c r="A221" s="2" t="s">
        <v>221</v>
      </c>
      <c r="B221" s="2">
        <v>55</v>
      </c>
      <c r="C221" s="14">
        <v>55</v>
      </c>
    </row>
    <row r="222" spans="1:3" x14ac:dyDescent="0.2">
      <c r="A222" s="2" t="s">
        <v>222</v>
      </c>
      <c r="B222" s="2">
        <v>55</v>
      </c>
      <c r="C222" s="14">
        <v>55</v>
      </c>
    </row>
    <row r="223" spans="1:3" x14ac:dyDescent="0.2">
      <c r="A223" s="2" t="s">
        <v>223</v>
      </c>
      <c r="B223" s="2">
        <v>55</v>
      </c>
      <c r="C223" s="14">
        <v>55</v>
      </c>
    </row>
    <row r="224" spans="1:3" x14ac:dyDescent="0.2">
      <c r="A224" s="2" t="s">
        <v>224</v>
      </c>
      <c r="B224" s="2">
        <v>20</v>
      </c>
      <c r="C224" s="14">
        <v>20</v>
      </c>
    </row>
    <row r="225" spans="1:3" x14ac:dyDescent="0.2">
      <c r="A225" s="2" t="s">
        <v>225</v>
      </c>
      <c r="B225" s="2">
        <v>20</v>
      </c>
      <c r="C225" s="14">
        <v>20</v>
      </c>
    </row>
    <row r="226" spans="1:3" x14ac:dyDescent="0.2">
      <c r="A226" s="2" t="s">
        <v>226</v>
      </c>
      <c r="B226" s="2">
        <v>20</v>
      </c>
      <c r="C226" s="14">
        <v>20</v>
      </c>
    </row>
    <row r="227" spans="1:3" x14ac:dyDescent="0.2">
      <c r="A227" s="2" t="s">
        <v>227</v>
      </c>
      <c r="B227" s="2">
        <v>20</v>
      </c>
      <c r="C227" s="14">
        <v>20</v>
      </c>
    </row>
    <row r="228" spans="1:3" x14ac:dyDescent="0.2">
      <c r="A228" s="2" t="s">
        <v>228</v>
      </c>
      <c r="B228" s="2">
        <v>10</v>
      </c>
      <c r="C228" s="14">
        <v>10</v>
      </c>
    </row>
    <row r="229" spans="1:3" x14ac:dyDescent="0.2">
      <c r="A229" s="2" t="s">
        <v>229</v>
      </c>
      <c r="B229" s="2">
        <v>10</v>
      </c>
      <c r="C229" s="14">
        <v>10</v>
      </c>
    </row>
    <row r="230" spans="1:3" x14ac:dyDescent="0.2">
      <c r="A230" s="2" t="s">
        <v>230</v>
      </c>
      <c r="B230" s="2">
        <v>10</v>
      </c>
      <c r="C230" s="14">
        <v>10</v>
      </c>
    </row>
    <row r="231" spans="1:3" x14ac:dyDescent="0.2">
      <c r="A231" s="2" t="s">
        <v>231</v>
      </c>
      <c r="B231" s="2">
        <v>10</v>
      </c>
      <c r="C231" s="14">
        <v>10</v>
      </c>
    </row>
    <row r="232" spans="1:3" x14ac:dyDescent="0.2">
      <c r="A232" s="2" t="s">
        <v>232</v>
      </c>
      <c r="B232" s="2">
        <v>0.12</v>
      </c>
      <c r="C232" s="14">
        <v>0.12</v>
      </c>
    </row>
    <row r="233" spans="1:3" x14ac:dyDescent="0.2">
      <c r="A233" s="2" t="s">
        <v>233</v>
      </c>
      <c r="B233" s="2">
        <v>0.27</v>
      </c>
      <c r="C233" s="14">
        <v>0.27</v>
      </c>
    </row>
    <row r="234" spans="1:3" x14ac:dyDescent="0.2">
      <c r="A234" s="2" t="s">
        <v>234</v>
      </c>
      <c r="B234" s="2">
        <v>0.15</v>
      </c>
      <c r="C234" s="14">
        <v>0.15</v>
      </c>
    </row>
    <row r="235" spans="1:3" x14ac:dyDescent="0.2">
      <c r="A235" s="2" t="s">
        <v>235</v>
      </c>
      <c r="B235" s="2">
        <v>0.34</v>
      </c>
      <c r="C235" s="14">
        <v>0.34</v>
      </c>
    </row>
    <row r="236" spans="1:3" x14ac:dyDescent="0.2">
      <c r="A236" s="2" t="s">
        <v>236</v>
      </c>
      <c r="B236" s="2">
        <v>0.43</v>
      </c>
      <c r="C236" s="14">
        <v>0.43</v>
      </c>
    </row>
    <row r="237" spans="1:3" x14ac:dyDescent="0.2">
      <c r="A237" s="2" t="s">
        <v>237</v>
      </c>
      <c r="B237" s="2">
        <v>0.11</v>
      </c>
      <c r="C237" s="14">
        <v>0.11</v>
      </c>
    </row>
    <row r="238" spans="1:3" x14ac:dyDescent="0.2">
      <c r="A238" s="2" t="s">
        <v>238</v>
      </c>
      <c r="B238" s="2">
        <v>0.37</v>
      </c>
      <c r="C238" s="14">
        <v>0.37</v>
      </c>
    </row>
    <row r="239" spans="1:3" x14ac:dyDescent="0.2">
      <c r="A239" s="2" t="s">
        <v>239</v>
      </c>
      <c r="B239" s="2">
        <v>0.12</v>
      </c>
      <c r="C239" s="14">
        <v>0.12</v>
      </c>
    </row>
    <row r="240" spans="1:3" x14ac:dyDescent="0.2">
      <c r="A240" s="2" t="s">
        <v>240</v>
      </c>
      <c r="B240" s="2">
        <v>0.11</v>
      </c>
      <c r="C240" s="14">
        <v>0.11</v>
      </c>
    </row>
    <row r="241" spans="1:3" x14ac:dyDescent="0.2">
      <c r="A241" s="2" t="s">
        <v>241</v>
      </c>
      <c r="B241" s="2">
        <v>0.42</v>
      </c>
      <c r="C241" s="14">
        <v>0.42</v>
      </c>
    </row>
    <row r="242" spans="1:3" x14ac:dyDescent="0.2">
      <c r="A242" s="2" t="s">
        <v>242</v>
      </c>
      <c r="B242" s="2">
        <v>0.24</v>
      </c>
      <c r="C242" s="14">
        <v>0.24</v>
      </c>
    </row>
    <row r="243" spans="1:3" x14ac:dyDescent="0.2">
      <c r="A243" s="2" t="s">
        <v>243</v>
      </c>
      <c r="B243" s="2">
        <v>0.24</v>
      </c>
      <c r="C243" s="14">
        <v>0.24</v>
      </c>
    </row>
    <row r="244" spans="1:3" x14ac:dyDescent="0.2">
      <c r="A244" s="2" t="s">
        <v>244</v>
      </c>
      <c r="B244" s="2">
        <v>0.24</v>
      </c>
      <c r="C244" s="14">
        <v>0.24</v>
      </c>
    </row>
    <row r="245" spans="1:3" x14ac:dyDescent="0.2">
      <c r="A245" s="2" t="s">
        <v>245</v>
      </c>
      <c r="B245" s="2">
        <v>0.13</v>
      </c>
      <c r="C245" s="14">
        <v>0.13</v>
      </c>
    </row>
    <row r="246" spans="1:3" x14ac:dyDescent="0.2">
      <c r="A246" s="2" t="s">
        <v>246</v>
      </c>
      <c r="B246" s="2">
        <v>7.0000000000000007E-2</v>
      </c>
      <c r="C246" s="14">
        <v>7.0000000000000007E-2</v>
      </c>
    </row>
    <row r="247" spans="1:3" x14ac:dyDescent="0.2">
      <c r="A247" s="2" t="s">
        <v>247</v>
      </c>
      <c r="B247" s="2">
        <v>0.15</v>
      </c>
      <c r="C247" s="14">
        <v>0.15</v>
      </c>
    </row>
    <row r="248" spans="1:3" x14ac:dyDescent="0.2">
      <c r="A248" s="2" t="s">
        <v>248</v>
      </c>
      <c r="B248" s="2">
        <v>0.48</v>
      </c>
      <c r="C248" s="14">
        <v>0.48</v>
      </c>
    </row>
    <row r="249" spans="1:3" x14ac:dyDescent="0.2">
      <c r="A249" s="2" t="s">
        <v>249</v>
      </c>
      <c r="B249" s="2">
        <v>0.19</v>
      </c>
      <c r="C249" s="14">
        <v>0.19</v>
      </c>
    </row>
    <row r="250" spans="1:3" x14ac:dyDescent="0.2">
      <c r="A250" s="2" t="s">
        <v>250</v>
      </c>
      <c r="B250" s="2">
        <v>0.12</v>
      </c>
      <c r="C250" s="14">
        <v>0.12</v>
      </c>
    </row>
    <row r="251" spans="1:3" x14ac:dyDescent="0.2">
      <c r="A251" s="2" t="s">
        <v>251</v>
      </c>
      <c r="B251" s="2">
        <v>0.27</v>
      </c>
      <c r="C251" s="14">
        <v>0.27</v>
      </c>
    </row>
    <row r="252" spans="1:3" x14ac:dyDescent="0.2">
      <c r="A252" s="2" t="s">
        <v>252</v>
      </c>
      <c r="B252" s="2">
        <v>0.17</v>
      </c>
      <c r="C252" s="14">
        <v>0.17</v>
      </c>
    </row>
    <row r="253" spans="1:3" x14ac:dyDescent="0.2">
      <c r="A253" s="2" t="s">
        <v>253</v>
      </c>
      <c r="B253" s="2">
        <v>0.1</v>
      </c>
      <c r="C253" s="14">
        <v>0.1</v>
      </c>
    </row>
    <row r="254" spans="1:3" x14ac:dyDescent="0.2">
      <c r="A254" s="2" t="s">
        <v>254</v>
      </c>
      <c r="B254" s="2">
        <v>0.12</v>
      </c>
      <c r="C254" s="14">
        <v>0.12</v>
      </c>
    </row>
    <row r="255" spans="1:3" x14ac:dyDescent="0.2">
      <c r="A255" s="2" t="s">
        <v>255</v>
      </c>
      <c r="B255" s="2">
        <v>0.42</v>
      </c>
      <c r="C255" s="14">
        <v>0.42</v>
      </c>
    </row>
    <row r="256" spans="1:3" x14ac:dyDescent="0.2">
      <c r="A256" s="2" t="s">
        <v>256</v>
      </c>
      <c r="B256" s="2">
        <v>0.49</v>
      </c>
      <c r="C256" s="14">
        <v>0.49</v>
      </c>
    </row>
    <row r="257" spans="1:3" x14ac:dyDescent="0.2">
      <c r="A257" s="2" t="s">
        <v>257</v>
      </c>
      <c r="B257" s="2">
        <v>0.12</v>
      </c>
      <c r="C257" s="14">
        <v>0.12</v>
      </c>
    </row>
    <row r="258" spans="1:3" x14ac:dyDescent="0.2">
      <c r="A258" s="2" t="s">
        <v>258</v>
      </c>
      <c r="B258" s="2">
        <v>0.52</v>
      </c>
      <c r="C258" s="14">
        <v>0.52</v>
      </c>
    </row>
    <row r="259" spans="1:3" x14ac:dyDescent="0.2">
      <c r="A259" s="2" t="s">
        <v>259</v>
      </c>
      <c r="B259" s="2">
        <v>0.18</v>
      </c>
      <c r="C259" s="14">
        <v>0.18</v>
      </c>
    </row>
    <row r="260" spans="1:3" x14ac:dyDescent="0.2">
      <c r="A260" s="2" t="s">
        <v>260</v>
      </c>
      <c r="B260" s="2">
        <v>10</v>
      </c>
      <c r="C260" s="14">
        <v>10</v>
      </c>
    </row>
    <row r="261" spans="1:3" x14ac:dyDescent="0.2">
      <c r="A261" s="2" t="s">
        <v>261</v>
      </c>
      <c r="B261" s="2">
        <v>15</v>
      </c>
      <c r="C261" s="14">
        <v>15</v>
      </c>
    </row>
    <row r="262" spans="1:3" x14ac:dyDescent="0.2">
      <c r="A262" s="2" t="s">
        <v>262</v>
      </c>
      <c r="B262" s="2">
        <v>6</v>
      </c>
      <c r="C262" s="14">
        <v>6</v>
      </c>
    </row>
    <row r="263" spans="1:3" x14ac:dyDescent="0.2">
      <c r="A263" s="2" t="s">
        <v>263</v>
      </c>
      <c r="B263" s="2">
        <v>4</v>
      </c>
      <c r="C263" s="14">
        <v>4</v>
      </c>
    </row>
    <row r="264" spans="1:3" x14ac:dyDescent="0.2">
      <c r="A264" s="2" t="s">
        <v>264</v>
      </c>
      <c r="B264" s="2">
        <v>1</v>
      </c>
      <c r="C264" s="14">
        <v>1</v>
      </c>
    </row>
    <row r="265" spans="1:3" x14ac:dyDescent="0.2">
      <c r="A265" s="2" t="s">
        <v>265</v>
      </c>
      <c r="B265" s="2">
        <v>6</v>
      </c>
      <c r="C265" s="14">
        <v>6</v>
      </c>
    </row>
    <row r="266" spans="1:3" x14ac:dyDescent="0.2">
      <c r="A266" s="4" t="s">
        <v>266</v>
      </c>
      <c r="B266" s="4">
        <v>0</v>
      </c>
      <c r="C266" s="14">
        <v>0</v>
      </c>
    </row>
    <row r="267" spans="1:3" x14ac:dyDescent="0.2">
      <c r="A267" s="4" t="s">
        <v>267</v>
      </c>
      <c r="B267" s="4">
        <v>-16189.2</v>
      </c>
      <c r="C267" s="14">
        <v>-16189.1908</v>
      </c>
    </row>
    <row r="268" spans="1:3" x14ac:dyDescent="0.2">
      <c r="A268" s="4" t="s">
        <v>268</v>
      </c>
      <c r="B268" s="5">
        <v>-1.5332000000000001E-11</v>
      </c>
      <c r="C268" s="14">
        <v>-1.5332000000000001E-11</v>
      </c>
    </row>
    <row r="269" spans="1:3" x14ac:dyDescent="0.2">
      <c r="A269" s="4" t="s">
        <v>269</v>
      </c>
      <c r="B269" s="4">
        <v>571.38300000000004</v>
      </c>
      <c r="C269" s="14">
        <v>571.38321900000005</v>
      </c>
    </row>
    <row r="270" spans="1:3" x14ac:dyDescent="0.2">
      <c r="A270" s="4" t="s">
        <v>270</v>
      </c>
      <c r="B270" s="5">
        <v>6.1468999999999998E-13</v>
      </c>
      <c r="C270" s="14">
        <v>6.1468999999999998E-13</v>
      </c>
    </row>
    <row r="271" spans="1:3" x14ac:dyDescent="0.2">
      <c r="A271" s="4" t="s">
        <v>271</v>
      </c>
      <c r="B271" s="4">
        <v>-6.7221599999999997</v>
      </c>
      <c r="C271" s="14">
        <v>-6.7221556500000004</v>
      </c>
    </row>
    <row r="272" spans="1:3" x14ac:dyDescent="0.2">
      <c r="A272" s="4" t="s">
        <v>272</v>
      </c>
      <c r="B272" s="6">
        <v>1.1029999999999999E-5</v>
      </c>
      <c r="C272" s="14">
        <v>1.1029999999999999E-5</v>
      </c>
    </row>
    <row r="273" spans="1:3" x14ac:dyDescent="0.2">
      <c r="A273" s="4" t="s">
        <v>273</v>
      </c>
      <c r="B273" s="4">
        <v>2.6372400000000001E-2</v>
      </c>
      <c r="C273" s="14">
        <v>2.6372429999999999E-2</v>
      </c>
    </row>
    <row r="274" spans="1:3" x14ac:dyDescent="0.2">
      <c r="A274" s="4" t="s">
        <v>274</v>
      </c>
      <c r="B274" s="4">
        <v>85</v>
      </c>
      <c r="C274" s="14">
        <v>85</v>
      </c>
    </row>
    <row r="275" spans="1:3" x14ac:dyDescent="0.2">
      <c r="A275" s="4" t="s">
        <v>275</v>
      </c>
      <c r="B275" s="4">
        <v>0</v>
      </c>
      <c r="C275" s="14">
        <v>0</v>
      </c>
    </row>
    <row r="276" spans="1:3" x14ac:dyDescent="0.2">
      <c r="A276" s="4" t="s">
        <v>276</v>
      </c>
      <c r="B276" s="4">
        <v>9.3095999999999997</v>
      </c>
      <c r="C276" s="14">
        <v>9.3095642331574098</v>
      </c>
    </row>
    <row r="277" spans="1:3" x14ac:dyDescent="0.2">
      <c r="A277" s="4" t="s">
        <v>277</v>
      </c>
      <c r="B277" s="4">
        <v>0</v>
      </c>
      <c r="C277" s="14">
        <v>0</v>
      </c>
    </row>
    <row r="278" spans="1:3" x14ac:dyDescent="0.2">
      <c r="A278" s="4" t="s">
        <v>278</v>
      </c>
      <c r="B278" s="4">
        <v>6.8136000000000001</v>
      </c>
      <c r="C278" s="14">
        <v>6.8135729107578902</v>
      </c>
    </row>
    <row r="279" spans="1:3" x14ac:dyDescent="0.2">
      <c r="A279" s="4" t="s">
        <v>279</v>
      </c>
      <c r="B279" s="4">
        <v>4.0025000000000004</v>
      </c>
      <c r="C279" s="14">
        <v>4.0025002429533796</v>
      </c>
    </row>
    <row r="280" spans="1:3" x14ac:dyDescent="0.2">
      <c r="A280" s="4" t="s">
        <v>280</v>
      </c>
      <c r="B280" s="4">
        <v>1.2096</v>
      </c>
      <c r="C280" s="14">
        <v>1.20963097300155</v>
      </c>
    </row>
    <row r="281" spans="1:3" x14ac:dyDescent="0.2">
      <c r="A281" s="4" t="s">
        <v>281</v>
      </c>
      <c r="B281" s="4">
        <v>3.9874999999999998</v>
      </c>
      <c r="C281" s="14">
        <v>3.9875341559404802</v>
      </c>
    </row>
    <row r="282" spans="1:3" x14ac:dyDescent="0.2">
      <c r="A282" s="4" t="s">
        <v>282</v>
      </c>
      <c r="B282" s="4">
        <v>1.9435</v>
      </c>
      <c r="C282" s="14">
        <v>1.9434622827035599</v>
      </c>
    </row>
    <row r="283" spans="1:3" x14ac:dyDescent="0.2">
      <c r="A283" s="4" t="s">
        <v>283</v>
      </c>
      <c r="B283" s="4">
        <v>-0.28111999999999998</v>
      </c>
      <c r="C283" s="14">
        <v>-0.28111623450218498</v>
      </c>
    </row>
    <row r="284" spans="1:3" x14ac:dyDescent="0.2">
      <c r="A284" s="4" t="s">
        <v>284</v>
      </c>
      <c r="B284" s="4">
        <v>-1.8293000000000001E-3</v>
      </c>
      <c r="C284" s="14">
        <v>-1.8293075063115401E-3</v>
      </c>
    </row>
    <row r="285" spans="1:3" x14ac:dyDescent="0.2">
      <c r="A285" s="4" t="s">
        <v>285</v>
      </c>
      <c r="B285" s="4">
        <v>-0.22139</v>
      </c>
      <c r="C285" s="14">
        <v>-0.22138650940850599</v>
      </c>
    </row>
    <row r="286" spans="1:3" x14ac:dyDescent="0.2">
      <c r="A286" s="4" t="s">
        <v>286</v>
      </c>
      <c r="B286" s="4">
        <v>-1.6979000000000001E-2</v>
      </c>
      <c r="C286" s="14">
        <v>-1.6979322083333401E-2</v>
      </c>
    </row>
    <row r="287" spans="1:3" x14ac:dyDescent="0.2">
      <c r="A287" s="4" t="s">
        <v>287</v>
      </c>
      <c r="B287" s="4">
        <v>9.2980000000000007E-3</v>
      </c>
      <c r="C287" s="14">
        <v>9.2975846467623496E-3</v>
      </c>
    </row>
    <row r="288" spans="1:3" x14ac:dyDescent="0.2">
      <c r="A288" s="4" t="s">
        <v>288</v>
      </c>
      <c r="B288" s="5">
        <v>-1.2E-5</v>
      </c>
      <c r="C288" s="14">
        <v>-1.19795864701957E-5</v>
      </c>
    </row>
    <row r="289" spans="1:3" x14ac:dyDescent="0.2">
      <c r="A289" s="4" t="s">
        <v>289</v>
      </c>
      <c r="B289" s="4">
        <v>6.8821999999999998E-3</v>
      </c>
      <c r="C289" s="14">
        <v>6.8822063305716804E-3</v>
      </c>
    </row>
    <row r="290" spans="1:3" x14ac:dyDescent="0.2">
      <c r="A290" s="4" t="s">
        <v>290</v>
      </c>
      <c r="B290" s="5">
        <v>6.86E-5</v>
      </c>
      <c r="C290" s="14">
        <v>6.8633419652223797E-5</v>
      </c>
    </row>
    <row r="291" spans="1:3" x14ac:dyDescent="0.2">
      <c r="A291" s="4" t="s">
        <v>291</v>
      </c>
      <c r="B291" s="4">
        <v>10</v>
      </c>
      <c r="C291" s="14">
        <v>10</v>
      </c>
    </row>
    <row r="292" spans="1:3" x14ac:dyDescent="0.2">
      <c r="A292" s="4" t="s">
        <v>292</v>
      </c>
      <c r="B292" s="4">
        <v>0</v>
      </c>
      <c r="C292" s="14">
        <v>0</v>
      </c>
    </row>
    <row r="293" spans="1:3" x14ac:dyDescent="0.2">
      <c r="A293" s="4" t="s">
        <v>293</v>
      </c>
      <c r="B293" s="4">
        <v>117.47</v>
      </c>
      <c r="C293" s="14">
        <v>117.471056</v>
      </c>
    </row>
    <row r="294" spans="1:3" x14ac:dyDescent="0.2">
      <c r="A294" s="4" t="s">
        <v>294</v>
      </c>
      <c r="B294" s="4">
        <v>1.4473</v>
      </c>
      <c r="C294" s="14">
        <v>1.44732957</v>
      </c>
    </row>
    <row r="295" spans="1:3" x14ac:dyDescent="0.2">
      <c r="A295" s="4" t="s">
        <v>295</v>
      </c>
      <c r="B295" s="4">
        <v>-3.9740000000000002</v>
      </c>
      <c r="C295" s="14">
        <v>-3.9744114700000002</v>
      </c>
    </row>
    <row r="296" spans="1:3" x14ac:dyDescent="0.2">
      <c r="A296" s="4" t="s">
        <v>296</v>
      </c>
      <c r="B296" s="4">
        <v>-2.2266999999999999E-2</v>
      </c>
      <c r="C296" s="14">
        <v>-2.2266609999999999E-2</v>
      </c>
    </row>
    <row r="297" spans="1:3" x14ac:dyDescent="0.2">
      <c r="A297" s="4" t="s">
        <v>297</v>
      </c>
      <c r="B297" s="4">
        <v>6.1144999999999998E-2</v>
      </c>
      <c r="C297" s="14">
        <v>6.1144789999999997E-2</v>
      </c>
    </row>
    <row r="298" spans="1:3" x14ac:dyDescent="0.2">
      <c r="A298" s="4" t="s">
        <v>298</v>
      </c>
      <c r="B298" s="4">
        <v>1.9626999999999999E-4</v>
      </c>
      <c r="C298" s="14">
        <v>1.9626999999999999E-4</v>
      </c>
    </row>
    <row r="299" spans="1:3" x14ac:dyDescent="0.2">
      <c r="A299" s="4" t="s">
        <v>299</v>
      </c>
      <c r="B299" s="4">
        <v>-2.3148E-4</v>
      </c>
      <c r="C299" s="14">
        <v>-2.3148E-4</v>
      </c>
    </row>
    <row r="300" spans="1:3" x14ac:dyDescent="0.2">
      <c r="A300" s="4" t="s">
        <v>300</v>
      </c>
      <c r="B300" s="4">
        <v>65</v>
      </c>
      <c r="C300" s="14">
        <v>65</v>
      </c>
    </row>
    <row r="301" spans="1:3" x14ac:dyDescent="0.2">
      <c r="A301" s="4" t="s">
        <v>301</v>
      </c>
      <c r="B301" s="4">
        <v>0</v>
      </c>
      <c r="C301" s="14">
        <v>0</v>
      </c>
    </row>
    <row r="302" spans="1:3" x14ac:dyDescent="0.2">
      <c r="A302" s="4" t="s">
        <v>302</v>
      </c>
      <c r="B302" s="4">
        <v>1</v>
      </c>
      <c r="C302" s="14">
        <v>1</v>
      </c>
    </row>
    <row r="303" spans="1:3" x14ac:dyDescent="0.2">
      <c r="A303" s="4" t="s">
        <v>303</v>
      </c>
      <c r="B303" s="4">
        <v>3</v>
      </c>
      <c r="C303" s="14">
        <v>3</v>
      </c>
    </row>
    <row r="304" spans="1:3" x14ac:dyDescent="0.2">
      <c r="A304" s="4" t="s">
        <v>304</v>
      </c>
      <c r="B304" s="4">
        <v>5</v>
      </c>
      <c r="C304" s="14">
        <v>5</v>
      </c>
    </row>
    <row r="305" spans="1:4" x14ac:dyDescent="0.2">
      <c r="A305" s="4" t="s">
        <v>305</v>
      </c>
      <c r="B305" s="4">
        <v>50</v>
      </c>
      <c r="C305" s="13">
        <v>50</v>
      </c>
      <c r="D305" t="s">
        <v>1270</v>
      </c>
    </row>
    <row r="306" spans="1:4" x14ac:dyDescent="0.2">
      <c r="A306" s="4" t="s">
        <v>306</v>
      </c>
      <c r="B306" s="4">
        <v>50</v>
      </c>
      <c r="C306" s="14">
        <v>50</v>
      </c>
    </row>
    <row r="307" spans="1:4" x14ac:dyDescent="0.2">
      <c r="A307" s="4" t="s">
        <v>307</v>
      </c>
      <c r="B307" s="4">
        <v>8.75</v>
      </c>
      <c r="C307" s="13">
        <v>8.75</v>
      </c>
    </row>
    <row r="308" spans="1:4" x14ac:dyDescent="0.2">
      <c r="A308" s="4" t="s">
        <v>308</v>
      </c>
      <c r="B308" s="4">
        <v>11.667</v>
      </c>
      <c r="C308" s="14">
        <v>11.666700000000001</v>
      </c>
    </row>
    <row r="309" spans="1:4" x14ac:dyDescent="0.2">
      <c r="A309" s="4" t="s">
        <v>309</v>
      </c>
      <c r="B309" s="4">
        <v>0.3125</v>
      </c>
      <c r="C309" s="13">
        <v>0.3125</v>
      </c>
    </row>
    <row r="310" spans="1:4" x14ac:dyDescent="0.2">
      <c r="A310" s="4" t="s">
        <v>310</v>
      </c>
      <c r="B310" s="4">
        <v>-0.55556000000000005</v>
      </c>
      <c r="C310" s="14">
        <v>-0.55556000000000005</v>
      </c>
    </row>
    <row r="311" spans="1:4" x14ac:dyDescent="0.2">
      <c r="A311" s="4" t="s">
        <v>311</v>
      </c>
      <c r="B311" s="4">
        <v>0</v>
      </c>
      <c r="C311" s="14">
        <v>0</v>
      </c>
    </row>
    <row r="312" spans="1:4" x14ac:dyDescent="0.2">
      <c r="A312" s="4" t="s">
        <v>312</v>
      </c>
      <c r="B312" s="4">
        <v>-8</v>
      </c>
      <c r="C312" s="14">
        <v>-8</v>
      </c>
    </row>
    <row r="313" spans="1:4" x14ac:dyDescent="0.2">
      <c r="A313" s="4" t="s">
        <v>313</v>
      </c>
      <c r="B313" s="4">
        <v>6</v>
      </c>
      <c r="C313" s="14">
        <v>6</v>
      </c>
    </row>
    <row r="314" spans="1:4" x14ac:dyDescent="0.2">
      <c r="A314" s="4" t="s">
        <v>314</v>
      </c>
      <c r="B314" s="4">
        <v>-2.0905999999999998</v>
      </c>
      <c r="C314" s="14">
        <v>-2.0905999999999998</v>
      </c>
    </row>
    <row r="315" spans="1:4" x14ac:dyDescent="0.2">
      <c r="A315" s="4" t="s">
        <v>315</v>
      </c>
      <c r="B315" s="4">
        <v>4.3400000000000001E-3</v>
      </c>
      <c r="C315" s="14">
        <v>4.3400000000000001E-3</v>
      </c>
    </row>
    <row r="316" spans="1:4" x14ac:dyDescent="0.2">
      <c r="A316" s="4" t="s">
        <v>316</v>
      </c>
      <c r="B316" s="4">
        <v>9.7599999999999996E-3</v>
      </c>
      <c r="C316" s="14">
        <v>9.7599999999999996E-3</v>
      </c>
    </row>
    <row r="317" spans="1:4" x14ac:dyDescent="0.2">
      <c r="A317" s="4" t="s">
        <v>317</v>
      </c>
      <c r="B317" s="4">
        <v>-8.9499999999999996E-3</v>
      </c>
      <c r="C317" s="14">
        <v>-8.9499999999999996E-3</v>
      </c>
    </row>
    <row r="318" spans="1:4" x14ac:dyDescent="0.2">
      <c r="A318" s="4" t="s">
        <v>318</v>
      </c>
      <c r="B318" s="4">
        <v>9.7900000000000001E-3</v>
      </c>
      <c r="C318" s="14">
        <v>9.7900000000000001E-3</v>
      </c>
    </row>
    <row r="319" spans="1:4" x14ac:dyDescent="0.2">
      <c r="A319" s="4" t="s">
        <v>319</v>
      </c>
      <c r="B319" s="4">
        <v>5.5999999999999999E-3</v>
      </c>
      <c r="C319" s="14">
        <v>5.5999999999999999E-3</v>
      </c>
    </row>
    <row r="320" spans="1:4" x14ac:dyDescent="0.2">
      <c r="A320" s="4" t="s">
        <v>320</v>
      </c>
      <c r="B320" s="4">
        <v>-2.2300000000000002E-3</v>
      </c>
      <c r="C320" s="14">
        <v>-2.2300000000000002E-3</v>
      </c>
    </row>
    <row r="321" spans="1:3" x14ac:dyDescent="0.2">
      <c r="A321" s="4" t="s">
        <v>321</v>
      </c>
      <c r="B321" s="4">
        <v>-1.41E-3</v>
      </c>
      <c r="C321" s="14">
        <v>-1.41E-3</v>
      </c>
    </row>
    <row r="322" spans="1:3" x14ac:dyDescent="0.2">
      <c r="A322" s="4" t="s">
        <v>322</v>
      </c>
      <c r="B322" s="4">
        <v>4.0299999999999997E-3</v>
      </c>
      <c r="C322" s="14">
        <v>4.0299999999999997E-3</v>
      </c>
    </row>
    <row r="323" spans="1:3" x14ac:dyDescent="0.2">
      <c r="A323" s="4" t="s">
        <v>323</v>
      </c>
      <c r="B323" s="4">
        <v>-5.1599999999999997E-3</v>
      </c>
      <c r="C323" s="14">
        <v>-5.1599999999999997E-3</v>
      </c>
    </row>
    <row r="324" spans="1:3" x14ac:dyDescent="0.2">
      <c r="A324" s="4" t="s">
        <v>324</v>
      </c>
      <c r="B324" s="4">
        <v>8.3800000000000003E-3</v>
      </c>
      <c r="C324" s="14">
        <v>8.3800000000000003E-3</v>
      </c>
    </row>
    <row r="325" spans="1:3" x14ac:dyDescent="0.2">
      <c r="A325" s="4" t="s">
        <v>325</v>
      </c>
      <c r="B325" s="4">
        <v>1.0619999999999999E-2</v>
      </c>
      <c r="C325" s="14">
        <v>1.0619999999999999E-2</v>
      </c>
    </row>
    <row r="326" spans="1:3" x14ac:dyDescent="0.2">
      <c r="A326" s="4" t="s">
        <v>326</v>
      </c>
      <c r="B326" s="4">
        <v>7.8399999999999997E-3</v>
      </c>
      <c r="C326" s="14">
        <v>7.8399999999999997E-3</v>
      </c>
    </row>
    <row r="327" spans="1:3" x14ac:dyDescent="0.2">
      <c r="A327" s="4" t="s">
        <v>327</v>
      </c>
      <c r="B327" s="4">
        <v>-8.7299999999999999E-3</v>
      </c>
      <c r="C327" s="14">
        <v>-8.7299999999999999E-3</v>
      </c>
    </row>
    <row r="328" spans="1:3" x14ac:dyDescent="0.2">
      <c r="A328" s="4" t="s">
        <v>328</v>
      </c>
      <c r="B328" s="4">
        <v>-9.3299999999999998E-3</v>
      </c>
      <c r="C328" s="14">
        <v>-9.3299999999999998E-3</v>
      </c>
    </row>
    <row r="329" spans="1:3" x14ac:dyDescent="0.2">
      <c r="A329" s="4" t="s">
        <v>329</v>
      </c>
      <c r="B329" s="4">
        <v>1.1999999999999999E-3</v>
      </c>
      <c r="C329" s="14">
        <v>1.1999999999999999E-3</v>
      </c>
    </row>
    <row r="330" spans="1:3" x14ac:dyDescent="0.2">
      <c r="A330" s="4" t="s">
        <v>330</v>
      </c>
      <c r="B330" s="4">
        <v>1.0149999999999999E-2</v>
      </c>
      <c r="C330" s="14">
        <v>1.0149999999999999E-2</v>
      </c>
    </row>
    <row r="331" spans="1:3" x14ac:dyDescent="0.2">
      <c r="A331" s="4" t="s">
        <v>331</v>
      </c>
      <c r="B331" s="4">
        <v>-3.7100000000000002E-3</v>
      </c>
      <c r="C331" s="14">
        <v>-3.7100000000000002E-3</v>
      </c>
    </row>
    <row r="332" spans="1:3" x14ac:dyDescent="0.2">
      <c r="A332" s="4" t="s">
        <v>332</v>
      </c>
      <c r="B332" s="4">
        <v>1.04E-2</v>
      </c>
      <c r="C332" s="14">
        <v>1.04E-2</v>
      </c>
    </row>
    <row r="333" spans="1:3" x14ac:dyDescent="0.2">
      <c r="A333" s="4" t="s">
        <v>333</v>
      </c>
      <c r="B333" s="4">
        <v>-9.1199999999999996E-3</v>
      </c>
      <c r="C333" s="14">
        <v>-9.1199999999999996E-3</v>
      </c>
    </row>
    <row r="334" spans="1:3" x14ac:dyDescent="0.2">
      <c r="A334" s="4" t="s">
        <v>334</v>
      </c>
      <c r="B334" s="4">
        <v>-1.0500000000000001E-2</v>
      </c>
      <c r="C334" s="14">
        <v>-1.0500000000000001E-2</v>
      </c>
    </row>
    <row r="335" spans="1:3" x14ac:dyDescent="0.2">
      <c r="A335" s="4" t="s">
        <v>335</v>
      </c>
      <c r="B335" s="4">
        <v>100</v>
      </c>
      <c r="C335" s="14">
        <v>100</v>
      </c>
    </row>
    <row r="336" spans="1:3" x14ac:dyDescent="0.2">
      <c r="A336" s="4" t="s">
        <v>336</v>
      </c>
      <c r="B336" s="4">
        <v>53</v>
      </c>
      <c r="C336" s="14">
        <v>53</v>
      </c>
    </row>
    <row r="337" spans="1:3" x14ac:dyDescent="0.2">
      <c r="A337" s="4" t="s">
        <v>337</v>
      </c>
      <c r="B337" s="4">
        <v>46</v>
      </c>
      <c r="C337" s="14">
        <v>46</v>
      </c>
    </row>
    <row r="338" spans="1:3" x14ac:dyDescent="0.2">
      <c r="A338" s="4" t="s">
        <v>338</v>
      </c>
      <c r="B338" s="4">
        <v>29</v>
      </c>
      <c r="C338" s="14">
        <v>29</v>
      </c>
    </row>
    <row r="339" spans="1:3" x14ac:dyDescent="0.2">
      <c r="A339" s="4" t="s">
        <v>339</v>
      </c>
      <c r="B339" s="4">
        <v>38</v>
      </c>
      <c r="C339" s="14">
        <v>38</v>
      </c>
    </row>
    <row r="340" spans="1:3" x14ac:dyDescent="0.2">
      <c r="A340" s="4" t="s">
        <v>340</v>
      </c>
      <c r="B340" s="4">
        <v>20</v>
      </c>
      <c r="C340" s="14">
        <v>20</v>
      </c>
    </row>
    <row r="341" spans="1:3" x14ac:dyDescent="0.2">
      <c r="A341" s="4" t="s">
        <v>341</v>
      </c>
      <c r="B341" s="4">
        <v>13</v>
      </c>
      <c r="C341" s="14">
        <v>13</v>
      </c>
    </row>
    <row r="342" spans="1:3" x14ac:dyDescent="0.2">
      <c r="A342" s="4" t="s">
        <v>342</v>
      </c>
      <c r="B342" s="4">
        <v>0</v>
      </c>
      <c r="C342" s="14">
        <v>0</v>
      </c>
    </row>
    <row r="343" spans="1:3" x14ac:dyDescent="0.2">
      <c r="A343" s="4" t="s">
        <v>343</v>
      </c>
      <c r="B343" s="4">
        <v>0</v>
      </c>
      <c r="C343" s="14">
        <v>0</v>
      </c>
    </row>
    <row r="344" spans="1:3" x14ac:dyDescent="0.2">
      <c r="A344" s="4" t="s">
        <v>344</v>
      </c>
      <c r="B344" s="4">
        <v>-1074.3599999999999</v>
      </c>
      <c r="C344" s="14">
        <v>-1074.36077</v>
      </c>
    </row>
    <row r="345" spans="1:3" x14ac:dyDescent="0.2">
      <c r="A345" s="4" t="s">
        <v>345</v>
      </c>
      <c r="B345" s="4">
        <v>3984.97</v>
      </c>
      <c r="C345" s="14">
        <v>3984.9690700000001</v>
      </c>
    </row>
    <row r="346" spans="1:3" x14ac:dyDescent="0.2">
      <c r="A346" s="4" t="s">
        <v>346</v>
      </c>
      <c r="B346" s="4">
        <v>-1846.64</v>
      </c>
      <c r="C346" s="14">
        <v>-1846.6381699999999</v>
      </c>
    </row>
    <row r="347" spans="1:3" x14ac:dyDescent="0.2">
      <c r="A347" s="4" t="s">
        <v>347</v>
      </c>
      <c r="B347" s="4">
        <v>0</v>
      </c>
      <c r="C347" s="14">
        <v>0</v>
      </c>
    </row>
    <row r="348" spans="1:3" x14ac:dyDescent="0.2">
      <c r="A348" s="4" t="s">
        <v>348</v>
      </c>
      <c r="B348" s="4">
        <v>-27.003</v>
      </c>
      <c r="C348" s="14">
        <v>-27.003018999999998</v>
      </c>
    </row>
    <row r="349" spans="1:3" x14ac:dyDescent="0.2">
      <c r="A349" s="4" t="s">
        <v>349</v>
      </c>
      <c r="B349" s="4">
        <v>4.0957199999999999E-2</v>
      </c>
      <c r="C349" s="14">
        <v>4.0957180000000003E-2</v>
      </c>
    </row>
    <row r="350" spans="1:3" x14ac:dyDescent="0.2">
      <c r="A350" s="4" t="s">
        <v>350</v>
      </c>
      <c r="B350" s="4">
        <v>58.642499999999998</v>
      </c>
      <c r="C350" s="14">
        <v>58.642451199999996</v>
      </c>
    </row>
    <row r="351" spans="1:3" x14ac:dyDescent="0.2">
      <c r="A351" s="4" t="s">
        <v>351</v>
      </c>
      <c r="B351" s="4">
        <v>-174.86500000000001</v>
      </c>
      <c r="C351" s="14">
        <v>-174.86511400000001</v>
      </c>
    </row>
    <row r="352" spans="1:3" x14ac:dyDescent="0.2">
      <c r="A352" s="4" t="s">
        <v>352</v>
      </c>
      <c r="B352" s="4">
        <v>58.399099999999997</v>
      </c>
      <c r="C352" s="14">
        <v>58.399144900000003</v>
      </c>
    </row>
    <row r="353" spans="1:3" x14ac:dyDescent="0.2">
      <c r="A353" s="4" t="s">
        <v>353</v>
      </c>
      <c r="B353" s="5">
        <v>-1.42E-13</v>
      </c>
      <c r="C353" s="14">
        <v>-1.4247E-13</v>
      </c>
    </row>
    <row r="354" spans="1:3" x14ac:dyDescent="0.2">
      <c r="A354" s="4" t="s">
        <v>354</v>
      </c>
      <c r="B354" s="4">
        <v>1.62018</v>
      </c>
      <c r="C354" s="14">
        <v>1.6201811399999999</v>
      </c>
    </row>
    <row r="355" spans="1:3" x14ac:dyDescent="0.2">
      <c r="A355" s="4" t="s">
        <v>355</v>
      </c>
      <c r="B355" s="4">
        <v>-7.4467999999999995E-4</v>
      </c>
      <c r="C355" s="14">
        <v>-7.4467999999999995E-4</v>
      </c>
    </row>
    <row r="356" spans="1:3" x14ac:dyDescent="0.2">
      <c r="A356" s="4" t="s">
        <v>356</v>
      </c>
      <c r="B356" s="4">
        <v>-1.06623</v>
      </c>
      <c r="C356" s="14">
        <v>-1.06622635</v>
      </c>
    </row>
    <row r="357" spans="1:3" x14ac:dyDescent="0.2">
      <c r="A357" s="4" t="s">
        <v>357</v>
      </c>
      <c r="B357" s="4">
        <v>2.5261999999999998</v>
      </c>
      <c r="C357" s="14">
        <v>2.5261982199999999</v>
      </c>
    </row>
    <row r="358" spans="1:3" x14ac:dyDescent="0.2">
      <c r="A358" s="4" t="s">
        <v>358</v>
      </c>
      <c r="B358" s="4">
        <v>-0.58399100000000004</v>
      </c>
      <c r="C358" s="14">
        <v>-0.58399144999999997</v>
      </c>
    </row>
    <row r="359" spans="1:3" x14ac:dyDescent="0.2">
      <c r="A359" s="4" t="s">
        <v>359</v>
      </c>
      <c r="B359" s="4">
        <v>1.2940199999999999E-3</v>
      </c>
      <c r="C359" s="14">
        <v>1.2940199999999999E-3</v>
      </c>
    </row>
    <row r="360" spans="1:3" x14ac:dyDescent="0.2">
      <c r="A360" s="4" t="s">
        <v>360</v>
      </c>
      <c r="B360" s="4">
        <v>-3.1109600000000001E-2</v>
      </c>
      <c r="C360" s="14">
        <v>-3.1109600000000001E-2</v>
      </c>
    </row>
    <row r="361" spans="1:3" x14ac:dyDescent="0.2">
      <c r="A361" s="4" t="s">
        <v>361</v>
      </c>
      <c r="B361" s="5">
        <v>8.8800000000000004E-5</v>
      </c>
      <c r="C361" s="14">
        <v>8.8802999999999997E-5</v>
      </c>
    </row>
    <row r="362" spans="1:3" x14ac:dyDescent="0.2">
      <c r="A362" s="4" t="s">
        <v>362</v>
      </c>
      <c r="B362" s="4">
        <v>6.5462699999999999E-3</v>
      </c>
      <c r="C362" s="14">
        <v>6.5462699999999999E-3</v>
      </c>
    </row>
    <row r="363" spans="1:3" x14ac:dyDescent="0.2">
      <c r="A363" s="4" t="s">
        <v>363</v>
      </c>
      <c r="B363" s="4">
        <v>-1.18764E-2</v>
      </c>
      <c r="C363" s="14">
        <v>-1.187642E-2</v>
      </c>
    </row>
    <row r="364" spans="1:3" x14ac:dyDescent="0.2">
      <c r="A364" s="4" t="s">
        <v>364</v>
      </c>
      <c r="B364" s="4">
        <v>1.9466399999999999E-3</v>
      </c>
      <c r="C364" s="14">
        <v>1.9466399999999999E-3</v>
      </c>
    </row>
    <row r="365" spans="1:3" x14ac:dyDescent="0.2">
      <c r="A365" s="4" t="s">
        <v>365</v>
      </c>
      <c r="B365" s="5">
        <v>6.0099999999999997E-5</v>
      </c>
      <c r="C365" s="14">
        <v>6.0056999999999998E-5</v>
      </c>
    </row>
    <row r="366" spans="1:3" x14ac:dyDescent="0.2">
      <c r="A366" s="4" t="s">
        <v>366</v>
      </c>
      <c r="B366" s="4">
        <v>2.7608E-4</v>
      </c>
      <c r="C366" s="14">
        <v>2.7608E-4</v>
      </c>
    </row>
    <row r="367" spans="1:3" x14ac:dyDescent="0.2">
      <c r="A367" s="4" t="s">
        <v>367</v>
      </c>
      <c r="B367" s="4">
        <v>55</v>
      </c>
      <c r="C367" s="14">
        <v>55</v>
      </c>
    </row>
    <row r="368" spans="1:3" x14ac:dyDescent="0.2">
      <c r="A368" s="4" t="s">
        <v>368</v>
      </c>
      <c r="B368" s="4">
        <v>65</v>
      </c>
      <c r="C368" s="14">
        <v>65</v>
      </c>
    </row>
    <row r="369" spans="1:3" x14ac:dyDescent="0.2">
      <c r="A369" s="4" t="s">
        <v>369</v>
      </c>
      <c r="B369" s="4">
        <v>75</v>
      </c>
      <c r="C369" s="14">
        <v>75</v>
      </c>
    </row>
    <row r="370" spans="1:3" x14ac:dyDescent="0.2">
      <c r="A370" s="4" t="s">
        <v>370</v>
      </c>
      <c r="B370" s="4">
        <v>50</v>
      </c>
      <c r="C370" s="14">
        <v>50</v>
      </c>
    </row>
    <row r="371" spans="1:3" x14ac:dyDescent="0.2">
      <c r="A371" s="4" t="s">
        <v>1323</v>
      </c>
      <c r="B371" s="4">
        <v>21</v>
      </c>
      <c r="C371" s="14">
        <v>21</v>
      </c>
    </row>
    <row r="372" spans="1:3" x14ac:dyDescent="0.2">
      <c r="A372" s="4" t="s">
        <v>371</v>
      </c>
      <c r="B372" s="4">
        <v>1</v>
      </c>
      <c r="C372" s="14">
        <v>1</v>
      </c>
    </row>
    <row r="373" spans="1:3" x14ac:dyDescent="0.2">
      <c r="A373" s="4" t="s">
        <v>372</v>
      </c>
      <c r="B373" s="4">
        <v>0.44</v>
      </c>
      <c r="C373" s="14">
        <v>0.44</v>
      </c>
    </row>
    <row r="374" spans="1:3" x14ac:dyDescent="0.2">
      <c r="A374" s="4" t="s">
        <v>373</v>
      </c>
      <c r="B374" s="4">
        <v>0.31</v>
      </c>
      <c r="C374" s="14">
        <v>0.31</v>
      </c>
    </row>
    <row r="375" spans="1:3" x14ac:dyDescent="0.2">
      <c r="A375" s="4" t="s">
        <v>374</v>
      </c>
      <c r="B375" s="4">
        <v>0</v>
      </c>
      <c r="C375" s="14">
        <v>0</v>
      </c>
    </row>
    <row r="376" spans="1:3" x14ac:dyDescent="0.2">
      <c r="A376" s="4" t="s">
        <v>375</v>
      </c>
      <c r="B376" s="4">
        <v>-30.867999999999999</v>
      </c>
      <c r="C376" s="14">
        <v>-30.868432077502298</v>
      </c>
    </row>
    <row r="377" spans="1:3" x14ac:dyDescent="0.2">
      <c r="A377" s="4" t="s">
        <v>376</v>
      </c>
      <c r="B377" s="4">
        <v>0</v>
      </c>
      <c r="C377" s="14">
        <v>0</v>
      </c>
    </row>
    <row r="378" spans="1:3" x14ac:dyDescent="0.2">
      <c r="A378" s="4" t="s">
        <v>377</v>
      </c>
      <c r="B378" s="4">
        <v>-19.512</v>
      </c>
      <c r="C378" s="14">
        <v>-19.512170690309699</v>
      </c>
    </row>
    <row r="379" spans="1:3" x14ac:dyDescent="0.2">
      <c r="A379" s="4" t="s">
        <v>378</v>
      </c>
      <c r="B379" s="4">
        <v>0.26134000000000002</v>
      </c>
      <c r="C379" s="14">
        <v>0.26134481408667898</v>
      </c>
    </row>
    <row r="380" spans="1:3" x14ac:dyDescent="0.2">
      <c r="A380" s="4" t="s">
        <v>379</v>
      </c>
      <c r="B380" s="4">
        <v>2.5764999999999998</v>
      </c>
      <c r="C380" s="14">
        <v>2.5764772198741301</v>
      </c>
    </row>
    <row r="381" spans="1:3" x14ac:dyDescent="0.2">
      <c r="A381" s="4" t="s">
        <v>380</v>
      </c>
      <c r="B381" s="4">
        <v>1.4148000000000001</v>
      </c>
      <c r="C381" s="14">
        <v>1.4147636296505499</v>
      </c>
    </row>
    <row r="382" spans="1:3" x14ac:dyDescent="0.2">
      <c r="A382" s="4" t="s">
        <v>381</v>
      </c>
      <c r="B382" s="4">
        <v>2.8782000000000001</v>
      </c>
      <c r="C382" s="14">
        <v>2.8781764313574598</v>
      </c>
    </row>
    <row r="383" spans="1:3" x14ac:dyDescent="0.2">
      <c r="A383" s="4" t="s">
        <v>382</v>
      </c>
      <c r="B383" s="4">
        <v>4.3725E-2</v>
      </c>
      <c r="C383" s="14">
        <v>4.3724640443401901E-2</v>
      </c>
    </row>
    <row r="384" spans="1:3" x14ac:dyDescent="0.2">
      <c r="A384" s="4" t="s">
        <v>383</v>
      </c>
      <c r="B384" s="4">
        <v>-1.4154E-2</v>
      </c>
      <c r="C384" s="14">
        <v>-1.41536697008547E-2</v>
      </c>
    </row>
    <row r="385" spans="1:3" x14ac:dyDescent="0.2">
      <c r="A385" s="4" t="s">
        <v>384</v>
      </c>
      <c r="B385" s="4">
        <v>1.3610000000000001E-2</v>
      </c>
      <c r="C385" s="14">
        <v>1.3609867134175301E-2</v>
      </c>
    </row>
    <row r="386" spans="1:3" x14ac:dyDescent="0.2">
      <c r="A386" s="4" t="s">
        <v>385</v>
      </c>
      <c r="B386" s="4">
        <v>-2.2974999999999999E-2</v>
      </c>
      <c r="C386" s="14">
        <v>-2.29754529074143E-2</v>
      </c>
    </row>
    <row r="387" spans="1:3" x14ac:dyDescent="0.2">
      <c r="A387" s="4" t="s">
        <v>386</v>
      </c>
      <c r="B387" s="4">
        <v>-4.6756E-4</v>
      </c>
      <c r="C387" s="14">
        <v>-4.6756184410102998E-4</v>
      </c>
    </row>
    <row r="388" spans="1:3" x14ac:dyDescent="0.2">
      <c r="A388" s="4" t="s">
        <v>387</v>
      </c>
      <c r="B388" s="5">
        <v>1.4800000000000001E-5</v>
      </c>
      <c r="C388" s="14">
        <v>1.475740709866E-5</v>
      </c>
    </row>
    <row r="389" spans="1:3" x14ac:dyDescent="0.2">
      <c r="A389" s="4" t="s">
        <v>388</v>
      </c>
      <c r="B389" s="4">
        <v>-2.4342999999999999E-4</v>
      </c>
      <c r="C389" s="14">
        <v>-2.4342861037890699E-4</v>
      </c>
    </row>
    <row r="390" spans="1:3" x14ac:dyDescent="0.2">
      <c r="A390" s="4" t="s">
        <v>389</v>
      </c>
      <c r="B390" s="5">
        <v>6.1400000000000002E-5</v>
      </c>
      <c r="C390" s="14">
        <v>6.1449056628773394E-5</v>
      </c>
    </row>
    <row r="391" spans="1:3" x14ac:dyDescent="0.2">
      <c r="A391" s="4" t="s">
        <v>390</v>
      </c>
      <c r="B391" s="4">
        <v>40</v>
      </c>
      <c r="C391" s="14">
        <v>40</v>
      </c>
    </row>
    <row r="392" spans="1:3" x14ac:dyDescent="0.2">
      <c r="A392" s="4" t="s">
        <v>1324</v>
      </c>
      <c r="B392" s="4">
        <v>9</v>
      </c>
      <c r="C392" s="14">
        <v>9</v>
      </c>
    </row>
    <row r="393" spans="1:3" x14ac:dyDescent="0.2">
      <c r="A393" s="4" t="s">
        <v>391</v>
      </c>
      <c r="B393" s="4">
        <v>1</v>
      </c>
      <c r="C393" s="14">
        <v>1</v>
      </c>
    </row>
    <row r="394" spans="1:3" x14ac:dyDescent="0.2">
      <c r="A394" s="4" t="s">
        <v>392</v>
      </c>
      <c r="B394" s="4">
        <v>50</v>
      </c>
      <c r="C394" s="14">
        <v>50</v>
      </c>
    </row>
    <row r="395" spans="1:3" x14ac:dyDescent="0.2">
      <c r="A395" s="4" t="s">
        <v>393</v>
      </c>
      <c r="B395" s="4">
        <v>2</v>
      </c>
      <c r="C395" s="14">
        <v>2</v>
      </c>
    </row>
    <row r="396" spans="1:3" x14ac:dyDescent="0.2">
      <c r="A396" s="4" t="s">
        <v>394</v>
      </c>
      <c r="B396" s="4">
        <v>0</v>
      </c>
      <c r="C396" s="14">
        <v>0</v>
      </c>
    </row>
    <row r="397" spans="1:3" x14ac:dyDescent="0.2">
      <c r="A397" s="4" t="s">
        <v>395</v>
      </c>
      <c r="B397" s="4">
        <v>29.9</v>
      </c>
      <c r="C397" s="14">
        <v>29.9</v>
      </c>
    </row>
    <row r="398" spans="1:3" x14ac:dyDescent="0.2">
      <c r="A398" s="4" t="s">
        <v>396</v>
      </c>
      <c r="B398" s="4">
        <v>0</v>
      </c>
      <c r="C398" s="14">
        <v>0</v>
      </c>
    </row>
    <row r="399" spans="1:3" x14ac:dyDescent="0.2">
      <c r="A399" s="4" t="s">
        <v>397</v>
      </c>
      <c r="B399" s="4">
        <v>-2060</v>
      </c>
      <c r="C399" s="14">
        <v>-2060</v>
      </c>
    </row>
    <row r="400" spans="1:3" x14ac:dyDescent="0.2">
      <c r="A400" s="4" t="s">
        <v>398</v>
      </c>
      <c r="B400" s="4">
        <v>0.43168000000000001</v>
      </c>
      <c r="C400" s="14">
        <v>0.43168000000000001</v>
      </c>
    </row>
    <row r="401" spans="1:3" x14ac:dyDescent="0.2">
      <c r="A401" s="4" t="s">
        <v>399</v>
      </c>
      <c r="B401" s="4">
        <v>-0.94399999999999995</v>
      </c>
      <c r="C401" s="14">
        <v>-0.94399999999999995</v>
      </c>
    </row>
    <row r="402" spans="1:3" x14ac:dyDescent="0.2">
      <c r="A402" s="4" t="s">
        <v>400</v>
      </c>
      <c r="B402" s="4">
        <v>9.8799999999999999E-2</v>
      </c>
      <c r="C402" s="14">
        <v>9.8799999999999999E-2</v>
      </c>
    </row>
    <row r="403" spans="1:3" x14ac:dyDescent="0.2">
      <c r="A403" s="4" t="s">
        <v>401</v>
      </c>
      <c r="B403" s="4">
        <v>79.3</v>
      </c>
      <c r="C403" s="14">
        <v>79.3</v>
      </c>
    </row>
    <row r="404" spans="1:3" x14ac:dyDescent="0.2">
      <c r="A404" s="4" t="s">
        <v>402</v>
      </c>
      <c r="B404" s="4">
        <v>-6.5043999999999996E-3</v>
      </c>
      <c r="C404" s="14">
        <v>-6.5043999999999996E-3</v>
      </c>
    </row>
    <row r="405" spans="1:3" x14ac:dyDescent="0.2">
      <c r="A405" s="4" t="s">
        <v>403</v>
      </c>
      <c r="B405" s="4">
        <v>1.4500000000000001E-2</v>
      </c>
      <c r="C405" s="14">
        <v>1.4500000000000001E-2</v>
      </c>
    </row>
    <row r="406" spans="1:3" x14ac:dyDescent="0.2">
      <c r="A406" s="4" t="s">
        <v>404</v>
      </c>
      <c r="B406" s="4">
        <v>-9.5500000000000001E-4</v>
      </c>
      <c r="C406" s="14">
        <v>-9.5500000000000001E-4</v>
      </c>
    </row>
    <row r="407" spans="1:3" x14ac:dyDescent="0.2">
      <c r="A407" s="4" t="s">
        <v>405</v>
      </c>
      <c r="B407" s="4">
        <v>-1.02</v>
      </c>
      <c r="C407" s="14">
        <v>-1.02</v>
      </c>
    </row>
    <row r="408" spans="1:3" x14ac:dyDescent="0.2">
      <c r="A408" s="4" t="s">
        <v>406</v>
      </c>
      <c r="B408" s="4">
        <v>1.2589E-4</v>
      </c>
      <c r="C408" s="14">
        <v>1.2589E-4</v>
      </c>
    </row>
    <row r="409" spans="1:3" x14ac:dyDescent="0.2">
      <c r="A409" s="4" t="s">
        <v>407</v>
      </c>
      <c r="B409" s="5">
        <v>1.9199999999999999E-5</v>
      </c>
      <c r="C409" s="14">
        <v>1.9199999999999999E-5</v>
      </c>
    </row>
    <row r="410" spans="1:3" x14ac:dyDescent="0.2">
      <c r="A410" s="4" t="s">
        <v>408</v>
      </c>
      <c r="B410" s="5">
        <v>5.3399999999999997E-5</v>
      </c>
      <c r="C410" s="14">
        <v>5.3399999999999997E-5</v>
      </c>
    </row>
    <row r="411" spans="1:3" x14ac:dyDescent="0.2">
      <c r="A411" s="4" t="s">
        <v>409</v>
      </c>
      <c r="B411" s="4">
        <v>4.3899999999999998E-3</v>
      </c>
      <c r="C411" s="14">
        <v>4.3899999999999998E-3</v>
      </c>
    </row>
    <row r="412" spans="1:3" x14ac:dyDescent="0.2">
      <c r="A412" s="4" t="s">
        <v>410</v>
      </c>
      <c r="B412" s="4">
        <v>0.56000000000000005</v>
      </c>
      <c r="C412" s="14">
        <v>0.56000000000000005</v>
      </c>
    </row>
    <row r="413" spans="1:3" x14ac:dyDescent="0.2">
      <c r="A413" s="4" t="s">
        <v>411</v>
      </c>
      <c r="B413" s="4">
        <v>0.31</v>
      </c>
      <c r="C413" s="14">
        <v>0.31</v>
      </c>
    </row>
    <row r="414" spans="1:3" x14ac:dyDescent="0.2">
      <c r="A414" s="4" t="s">
        <v>412</v>
      </c>
      <c r="B414" s="4">
        <v>1</v>
      </c>
      <c r="C414" s="14">
        <v>1</v>
      </c>
    </row>
    <row r="415" spans="1:3" x14ac:dyDescent="0.2">
      <c r="A415" s="4" t="s">
        <v>413</v>
      </c>
      <c r="B415" s="4">
        <v>5</v>
      </c>
      <c r="C415" s="14">
        <v>5</v>
      </c>
    </row>
    <row r="416" spans="1:3" x14ac:dyDescent="0.2">
      <c r="A416" s="4" t="s">
        <v>414</v>
      </c>
      <c r="B416" s="4">
        <v>65</v>
      </c>
      <c r="C416" s="14">
        <v>65</v>
      </c>
    </row>
    <row r="417" spans="1:3" x14ac:dyDescent="0.2">
      <c r="A417" s="4" t="s">
        <v>415</v>
      </c>
      <c r="B417" s="4">
        <v>78</v>
      </c>
      <c r="C417" s="14">
        <v>78</v>
      </c>
    </row>
    <row r="418" spans="1:3" x14ac:dyDescent="0.2">
      <c r="A418" s="4" t="s">
        <v>416</v>
      </c>
      <c r="B418" s="4">
        <v>0</v>
      </c>
      <c r="C418" s="14">
        <v>0</v>
      </c>
    </row>
    <row r="419" spans="1:3" x14ac:dyDescent="0.2">
      <c r="A419" s="4" t="s">
        <v>417</v>
      </c>
      <c r="B419" s="4">
        <v>-105.61</v>
      </c>
      <c r="C419" s="14">
        <v>-105.607674</v>
      </c>
    </row>
    <row r="420" spans="1:3" x14ac:dyDescent="0.2">
      <c r="A420" s="4" t="s">
        <v>418</v>
      </c>
      <c r="B420" s="4">
        <v>0.39095000000000002</v>
      </c>
      <c r="C420" s="14">
        <v>0.39094656</v>
      </c>
    </row>
    <row r="421" spans="1:3" x14ac:dyDescent="0.2">
      <c r="A421" s="4" t="s">
        <v>419</v>
      </c>
      <c r="B421" s="4">
        <v>4.9169999999999998</v>
      </c>
      <c r="C421" s="14">
        <v>4.91698974</v>
      </c>
    </row>
    <row r="422" spans="1:3" x14ac:dyDescent="0.2">
      <c r="A422" s="4" t="s">
        <v>420</v>
      </c>
      <c r="B422" s="4">
        <v>2.1798E-3</v>
      </c>
      <c r="C422" s="14">
        <v>2.1798400000000002E-3</v>
      </c>
    </row>
    <row r="423" spans="1:3" x14ac:dyDescent="0.2">
      <c r="A423" s="4" t="s">
        <v>421</v>
      </c>
      <c r="B423" s="4">
        <v>-6.2477999999999999E-2</v>
      </c>
      <c r="C423" s="14">
        <v>-6.2477919999999999E-2</v>
      </c>
    </row>
    <row r="424" spans="1:3" x14ac:dyDescent="0.2">
      <c r="A424" s="4" t="s">
        <v>422</v>
      </c>
      <c r="B424" s="5">
        <v>3.0800000000000003E-5</v>
      </c>
      <c r="C424" s="14">
        <v>3.0793999999999997E-5</v>
      </c>
    </row>
    <row r="425" spans="1:3" x14ac:dyDescent="0.2">
      <c r="A425" s="4" t="s">
        <v>423</v>
      </c>
      <c r="B425" s="4">
        <v>3.3869E-4</v>
      </c>
      <c r="C425" s="14">
        <v>3.3869E-4</v>
      </c>
    </row>
    <row r="426" spans="1:3" x14ac:dyDescent="0.2">
      <c r="A426" s="4" t="s">
        <v>424</v>
      </c>
      <c r="B426" s="4">
        <v>70</v>
      </c>
      <c r="C426" s="14">
        <v>70</v>
      </c>
    </row>
    <row r="427" spans="1:3" x14ac:dyDescent="0.2">
      <c r="A427" s="4" t="s">
        <v>425</v>
      </c>
      <c r="B427" s="4">
        <v>0</v>
      </c>
      <c r="C427" s="14">
        <v>0</v>
      </c>
    </row>
    <row r="428" spans="1:3" x14ac:dyDescent="0.2">
      <c r="A428" s="4" t="s">
        <v>426</v>
      </c>
      <c r="B428" s="4">
        <v>1</v>
      </c>
      <c r="C428" s="14">
        <v>1</v>
      </c>
    </row>
    <row r="429" spans="1:3" x14ac:dyDescent="0.2">
      <c r="A429" s="4" t="s">
        <v>427</v>
      </c>
      <c r="B429" s="4">
        <v>2</v>
      </c>
      <c r="C429" s="14">
        <v>2</v>
      </c>
    </row>
    <row r="430" spans="1:3" x14ac:dyDescent="0.2">
      <c r="A430" s="4" t="s">
        <v>428</v>
      </c>
      <c r="B430" s="4">
        <v>4</v>
      </c>
      <c r="C430" s="14">
        <v>4</v>
      </c>
    </row>
    <row r="431" spans="1:3" x14ac:dyDescent="0.2">
      <c r="A431" s="4" t="s">
        <v>429</v>
      </c>
      <c r="B431" s="4">
        <v>7.5</v>
      </c>
      <c r="C431" s="14">
        <v>7.5</v>
      </c>
    </row>
    <row r="432" spans="1:3" x14ac:dyDescent="0.2">
      <c r="A432" s="4" t="s">
        <v>430</v>
      </c>
      <c r="B432" s="4">
        <v>15</v>
      </c>
      <c r="C432" s="14">
        <v>15</v>
      </c>
    </row>
    <row r="433" spans="1:3" x14ac:dyDescent="0.2">
      <c r="A433" s="4" t="s">
        <v>431</v>
      </c>
      <c r="B433" s="4">
        <v>3</v>
      </c>
      <c r="C433" s="14">
        <v>3</v>
      </c>
    </row>
    <row r="434" spans="1:3" x14ac:dyDescent="0.2">
      <c r="A434" s="4" t="s">
        <v>432</v>
      </c>
      <c r="B434" s="4">
        <v>6</v>
      </c>
      <c r="C434" s="14">
        <v>6</v>
      </c>
    </row>
    <row r="435" spans="1:3" x14ac:dyDescent="0.2">
      <c r="A435" s="4" t="s">
        <v>433</v>
      </c>
      <c r="B435" s="4">
        <v>6</v>
      </c>
      <c r="C435" s="14">
        <v>6</v>
      </c>
    </row>
    <row r="436" spans="1:3" x14ac:dyDescent="0.2">
      <c r="A436" s="4" t="s">
        <v>434</v>
      </c>
      <c r="B436" s="4">
        <v>12</v>
      </c>
      <c r="C436" s="14">
        <v>12</v>
      </c>
    </row>
    <row r="437" spans="1:3" x14ac:dyDescent="0.2">
      <c r="A437" s="4" t="s">
        <v>435</v>
      </c>
      <c r="B437" s="4">
        <v>7.5</v>
      </c>
      <c r="C437" s="14">
        <v>7.5</v>
      </c>
    </row>
    <row r="438" spans="1:3" x14ac:dyDescent="0.2">
      <c r="A438" s="4" t="s">
        <v>436</v>
      </c>
      <c r="B438" s="4">
        <v>15</v>
      </c>
      <c r="C438" s="14">
        <v>15</v>
      </c>
    </row>
    <row r="439" spans="1:3" x14ac:dyDescent="0.2">
      <c r="A439" s="4" t="s">
        <v>437</v>
      </c>
      <c r="B439" s="4">
        <v>3</v>
      </c>
      <c r="C439" s="14">
        <v>3</v>
      </c>
    </row>
    <row r="440" spans="1:3" x14ac:dyDescent="0.2">
      <c r="A440" s="4" t="s">
        <v>438</v>
      </c>
      <c r="B440" s="4">
        <v>6</v>
      </c>
      <c r="C440" s="14">
        <v>6</v>
      </c>
    </row>
    <row r="441" spans="1:3" x14ac:dyDescent="0.2">
      <c r="A441" s="4" t="s">
        <v>439</v>
      </c>
      <c r="B441" s="4">
        <v>5</v>
      </c>
      <c r="C441" s="14">
        <v>5</v>
      </c>
    </row>
    <row r="442" spans="1:3" x14ac:dyDescent="0.2">
      <c r="A442" s="4" t="s">
        <v>440</v>
      </c>
      <c r="B442" s="4">
        <v>10</v>
      </c>
      <c r="C442" s="14">
        <v>10</v>
      </c>
    </row>
    <row r="443" spans="1:3" x14ac:dyDescent="0.2">
      <c r="A443" s="4" t="s">
        <v>441</v>
      </c>
      <c r="B443" s="4">
        <v>2</v>
      </c>
      <c r="C443" s="14">
        <v>2</v>
      </c>
    </row>
    <row r="444" spans="1:3" x14ac:dyDescent="0.2">
      <c r="A444" s="4" t="s">
        <v>442</v>
      </c>
      <c r="B444" s="4">
        <v>4</v>
      </c>
      <c r="C444" s="14">
        <v>4</v>
      </c>
    </row>
    <row r="445" spans="1:3" x14ac:dyDescent="0.2">
      <c r="A445" s="4" t="s">
        <v>443</v>
      </c>
      <c r="B445" s="4">
        <v>0</v>
      </c>
      <c r="C445" s="14">
        <v>0</v>
      </c>
    </row>
    <row r="446" spans="1:3" x14ac:dyDescent="0.2">
      <c r="A446" s="4" t="s">
        <v>444</v>
      </c>
      <c r="B446" s="4">
        <v>1</v>
      </c>
      <c r="C446" s="14">
        <v>1</v>
      </c>
    </row>
    <row r="447" spans="1:3" x14ac:dyDescent="0.2">
      <c r="A447" s="4" t="s">
        <v>445</v>
      </c>
      <c r="B447" s="4">
        <v>3</v>
      </c>
      <c r="C447" s="14">
        <v>3</v>
      </c>
    </row>
    <row r="448" spans="1:3" x14ac:dyDescent="0.2">
      <c r="A448" s="4" t="s">
        <v>446</v>
      </c>
      <c r="B448" s="4">
        <v>0.14000000000000001</v>
      </c>
      <c r="C448" s="14">
        <v>0.14000000000000001</v>
      </c>
    </row>
    <row r="449" spans="1:3" x14ac:dyDescent="0.2">
      <c r="A449" s="4" t="s">
        <v>447</v>
      </c>
      <c r="B449" s="4">
        <v>0.34</v>
      </c>
      <c r="C449" s="14">
        <v>0.34</v>
      </c>
    </row>
    <row r="450" spans="1:3" x14ac:dyDescent="0.2">
      <c r="A450" s="4" t="s">
        <v>448</v>
      </c>
      <c r="B450" s="4">
        <v>0.35</v>
      </c>
      <c r="C450" s="14">
        <v>0.35</v>
      </c>
    </row>
    <row r="451" spans="1:3" x14ac:dyDescent="0.2">
      <c r="A451" s="4" t="s">
        <v>449</v>
      </c>
      <c r="B451" s="4">
        <v>0.14000000000000001</v>
      </c>
      <c r="C451" s="14">
        <v>0.14000000000000001</v>
      </c>
    </row>
    <row r="452" spans="1:3" x14ac:dyDescent="0.2">
      <c r="A452" s="4" t="s">
        <v>450</v>
      </c>
      <c r="B452" s="4">
        <v>0.35</v>
      </c>
      <c r="C452" s="14">
        <v>0.35</v>
      </c>
    </row>
    <row r="453" spans="1:3" x14ac:dyDescent="0.2">
      <c r="A453" s="4" t="s">
        <v>451</v>
      </c>
      <c r="B453" s="4">
        <v>0.14000000000000001</v>
      </c>
      <c r="C453" s="14">
        <v>0.14000000000000001</v>
      </c>
    </row>
    <row r="454" spans="1:3" x14ac:dyDescent="0.2">
      <c r="A454" s="4" t="s">
        <v>452</v>
      </c>
      <c r="B454" s="4">
        <v>94</v>
      </c>
      <c r="C454" s="14">
        <v>94</v>
      </c>
    </row>
    <row r="455" spans="1:3" x14ac:dyDescent="0.2">
      <c r="A455" s="4" t="s">
        <v>453</v>
      </c>
      <c r="B455" s="4">
        <v>2</v>
      </c>
      <c r="C455" s="14">
        <v>2</v>
      </c>
    </row>
    <row r="456" spans="1:3" x14ac:dyDescent="0.2">
      <c r="A456" s="4" t="s">
        <v>454</v>
      </c>
      <c r="B456" s="4">
        <v>17</v>
      </c>
      <c r="C456" s="14">
        <v>17</v>
      </c>
    </row>
    <row r="457" spans="1:3" x14ac:dyDescent="0.2">
      <c r="A457" s="4" t="s">
        <v>455</v>
      </c>
      <c r="B457" s="4">
        <v>16</v>
      </c>
      <c r="C457" s="14">
        <v>16</v>
      </c>
    </row>
    <row r="458" spans="1:3" x14ac:dyDescent="0.2">
      <c r="A458" s="4" t="s">
        <v>456</v>
      </c>
      <c r="B458" s="4">
        <v>27</v>
      </c>
      <c r="C458" s="14">
        <v>27</v>
      </c>
    </row>
    <row r="459" spans="1:3" x14ac:dyDescent="0.2">
      <c r="A459" s="4" t="s">
        <v>457</v>
      </c>
      <c r="B459" s="4">
        <v>28</v>
      </c>
      <c r="C459" s="14">
        <v>28</v>
      </c>
    </row>
    <row r="460" spans="1:3" x14ac:dyDescent="0.2">
      <c r="A460" s="4" t="s">
        <v>458</v>
      </c>
      <c r="B460" s="4">
        <v>52</v>
      </c>
      <c r="C460" s="14">
        <v>52</v>
      </c>
    </row>
    <row r="461" spans="1:3" x14ac:dyDescent="0.2">
      <c r="A461" s="4" t="s">
        <v>459</v>
      </c>
      <c r="B461" s="4">
        <v>49</v>
      </c>
      <c r="C461" s="14">
        <v>49</v>
      </c>
    </row>
    <row r="462" spans="1:3" x14ac:dyDescent="0.2">
      <c r="A462" s="4" t="s">
        <v>460</v>
      </c>
      <c r="B462" s="4">
        <v>75</v>
      </c>
      <c r="C462" s="14">
        <v>75</v>
      </c>
    </row>
    <row r="463" spans="1:3" x14ac:dyDescent="0.2">
      <c r="A463" s="4" t="s">
        <v>461</v>
      </c>
      <c r="B463" s="4">
        <v>20</v>
      </c>
      <c r="C463" s="14">
        <v>20</v>
      </c>
    </row>
    <row r="464" spans="1:3" x14ac:dyDescent="0.2">
      <c r="A464" s="4" t="s">
        <v>462</v>
      </c>
      <c r="B464" s="4">
        <v>39</v>
      </c>
      <c r="C464" s="14">
        <v>39</v>
      </c>
    </row>
    <row r="465" spans="1:3" x14ac:dyDescent="0.2">
      <c r="A465" s="4" t="s">
        <v>463</v>
      </c>
      <c r="B465" s="4">
        <v>41</v>
      </c>
      <c r="C465" s="14">
        <v>41</v>
      </c>
    </row>
    <row r="466" spans="1:3" x14ac:dyDescent="0.2">
      <c r="A466" s="4" t="s">
        <v>464</v>
      </c>
      <c r="B466" s="4">
        <v>58</v>
      </c>
      <c r="C466" s="14">
        <v>58</v>
      </c>
    </row>
    <row r="467" spans="1:3" x14ac:dyDescent="0.2">
      <c r="A467" s="4" t="s">
        <v>465</v>
      </c>
      <c r="B467" s="4">
        <v>100</v>
      </c>
      <c r="C467" s="14">
        <v>100</v>
      </c>
    </row>
    <row r="468" spans="1:3" x14ac:dyDescent="0.2">
      <c r="A468" s="4" t="s">
        <v>466</v>
      </c>
      <c r="B468" s="4">
        <v>3</v>
      </c>
      <c r="C468" s="14">
        <v>3</v>
      </c>
    </row>
    <row r="469" spans="1:3" x14ac:dyDescent="0.2">
      <c r="A469" s="4" t="s">
        <v>467</v>
      </c>
      <c r="B469" s="4">
        <v>21</v>
      </c>
      <c r="C469" s="14">
        <v>21</v>
      </c>
    </row>
    <row r="470" spans="1:3" x14ac:dyDescent="0.2">
      <c r="A470" s="4" t="s">
        <v>468</v>
      </c>
      <c r="B470" s="4">
        <v>19</v>
      </c>
      <c r="C470" s="14">
        <v>19</v>
      </c>
    </row>
    <row r="471" spans="1:3" x14ac:dyDescent="0.2">
      <c r="A471" s="4" t="s">
        <v>469</v>
      </c>
      <c r="B471" s="4">
        <v>28</v>
      </c>
      <c r="C471" s="14">
        <v>28</v>
      </c>
    </row>
    <row r="472" spans="1:3" x14ac:dyDescent="0.2">
      <c r="A472" s="4" t="s">
        <v>470</v>
      </c>
      <c r="B472" s="4">
        <v>0</v>
      </c>
      <c r="C472" s="14">
        <v>0</v>
      </c>
    </row>
    <row r="473" spans="1:3" x14ac:dyDescent="0.2">
      <c r="A473" s="4" t="s">
        <v>471</v>
      </c>
      <c r="B473" s="4">
        <v>19</v>
      </c>
      <c r="C473" s="14">
        <v>19</v>
      </c>
    </row>
    <row r="474" spans="1:3" x14ac:dyDescent="0.2">
      <c r="A474" s="4" t="s">
        <v>472</v>
      </c>
      <c r="B474" s="4">
        <v>16</v>
      </c>
      <c r="C474" s="14">
        <v>16</v>
      </c>
    </row>
    <row r="475" spans="1:3" x14ac:dyDescent="0.2">
      <c r="A475" s="4" t="s">
        <v>473</v>
      </c>
      <c r="B475" s="4">
        <v>33</v>
      </c>
      <c r="C475" s="14">
        <v>33</v>
      </c>
    </row>
    <row r="476" spans="1:3" x14ac:dyDescent="0.2">
      <c r="A476" s="4" t="s">
        <v>474</v>
      </c>
      <c r="B476" s="4">
        <v>100</v>
      </c>
      <c r="C476" s="14">
        <v>100</v>
      </c>
    </row>
    <row r="477" spans="1:3" x14ac:dyDescent="0.2">
      <c r="A477" s="4" t="s">
        <v>475</v>
      </c>
      <c r="B477" s="4">
        <v>0</v>
      </c>
      <c r="C477" s="14">
        <v>0</v>
      </c>
    </row>
    <row r="478" spans="1:3" x14ac:dyDescent="0.2">
      <c r="A478" s="4" t="s">
        <v>476</v>
      </c>
      <c r="B478" s="4">
        <v>21</v>
      </c>
      <c r="C478" s="14">
        <v>21</v>
      </c>
    </row>
    <row r="479" spans="1:3" x14ac:dyDescent="0.2">
      <c r="A479" s="4" t="s">
        <v>477</v>
      </c>
      <c r="B479" s="4">
        <v>19</v>
      </c>
      <c r="C479" s="14">
        <v>19</v>
      </c>
    </row>
    <row r="480" spans="1:3" x14ac:dyDescent="0.2">
      <c r="A480" s="4" t="s">
        <v>478</v>
      </c>
      <c r="B480" s="4">
        <v>35</v>
      </c>
      <c r="C480" s="14">
        <v>35</v>
      </c>
    </row>
    <row r="481" spans="1:3" x14ac:dyDescent="0.2">
      <c r="A481" s="4" t="s">
        <v>479</v>
      </c>
      <c r="B481" s="4">
        <v>0</v>
      </c>
      <c r="C481" s="14">
        <v>0</v>
      </c>
    </row>
    <row r="482" spans="1:3" x14ac:dyDescent="0.2">
      <c r="A482" s="4" t="s">
        <v>480</v>
      </c>
      <c r="B482" s="4">
        <v>21</v>
      </c>
      <c r="C482" s="14">
        <v>21</v>
      </c>
    </row>
    <row r="483" spans="1:3" x14ac:dyDescent="0.2">
      <c r="A483" s="4" t="s">
        <v>481</v>
      </c>
      <c r="B483" s="4">
        <v>20</v>
      </c>
      <c r="C483" s="14">
        <v>20</v>
      </c>
    </row>
    <row r="484" spans="1:3" x14ac:dyDescent="0.2">
      <c r="A484" s="4" t="s">
        <v>482</v>
      </c>
      <c r="B484" s="4">
        <v>34</v>
      </c>
      <c r="C484" s="14">
        <v>34</v>
      </c>
    </row>
    <row r="485" spans="1:3" x14ac:dyDescent="0.2">
      <c r="A485" s="4" t="s">
        <v>483</v>
      </c>
      <c r="B485" s="4">
        <v>2</v>
      </c>
      <c r="C485" s="14">
        <v>2</v>
      </c>
    </row>
    <row r="486" spans="1:3" x14ac:dyDescent="0.2">
      <c r="A486" s="4" t="s">
        <v>484</v>
      </c>
      <c r="B486" s="4">
        <v>17</v>
      </c>
      <c r="C486" s="14">
        <v>17</v>
      </c>
    </row>
    <row r="487" spans="1:3" x14ac:dyDescent="0.2">
      <c r="A487" s="4" t="s">
        <v>485</v>
      </c>
      <c r="B487" s="4">
        <v>17</v>
      </c>
      <c r="C487" s="14">
        <v>17</v>
      </c>
    </row>
    <row r="488" spans="1:3" x14ac:dyDescent="0.2">
      <c r="A488" s="4" t="s">
        <v>486</v>
      </c>
      <c r="B488" s="4">
        <v>21</v>
      </c>
      <c r="C488" s="14">
        <v>21</v>
      </c>
    </row>
    <row r="489" spans="1:3" x14ac:dyDescent="0.2">
      <c r="A489" s="4" t="s">
        <v>487</v>
      </c>
      <c r="B489" s="4">
        <v>58</v>
      </c>
      <c r="C489" s="14">
        <v>57.9999745363695</v>
      </c>
    </row>
    <row r="490" spans="1:3" x14ac:dyDescent="0.2">
      <c r="A490" s="4" t="s">
        <v>488</v>
      </c>
      <c r="B490" s="4">
        <v>-17183</v>
      </c>
      <c r="C490" s="14">
        <v>-17183.146698540699</v>
      </c>
    </row>
    <row r="491" spans="1:3" x14ac:dyDescent="0.2">
      <c r="A491" s="4" t="s">
        <v>489</v>
      </c>
      <c r="B491" s="4">
        <v>-1103</v>
      </c>
      <c r="C491" s="14">
        <v>-1103.05408986355</v>
      </c>
    </row>
    <row r="492" spans="1:3" x14ac:dyDescent="0.2">
      <c r="A492" s="4" t="s">
        <v>490</v>
      </c>
      <c r="B492" s="4">
        <v>34</v>
      </c>
      <c r="C492" s="14">
        <v>33.999952118820197</v>
      </c>
    </row>
    <row r="493" spans="1:3" x14ac:dyDescent="0.2">
      <c r="A493" s="4" t="s">
        <v>491</v>
      </c>
      <c r="B493" s="4">
        <v>-5410</v>
      </c>
      <c r="C493" s="14">
        <v>-5409.9986969461697</v>
      </c>
    </row>
    <row r="494" spans="1:3" x14ac:dyDescent="0.2">
      <c r="A494" s="4" t="s">
        <v>492</v>
      </c>
      <c r="B494" s="4">
        <v>24</v>
      </c>
      <c r="C494" s="14">
        <v>23.9999360534004</v>
      </c>
    </row>
    <row r="495" spans="1:3" x14ac:dyDescent="0.2">
      <c r="A495" s="4" t="s">
        <v>493</v>
      </c>
      <c r="B495" s="4">
        <v>-9244.1</v>
      </c>
      <c r="C495" s="14">
        <v>-9244.0877565184001</v>
      </c>
    </row>
    <row r="496" spans="1:3" x14ac:dyDescent="0.2">
      <c r="A496" s="4" t="s">
        <v>494</v>
      </c>
      <c r="B496" s="4">
        <v>8</v>
      </c>
      <c r="C496" s="14">
        <v>7.9999622086246402</v>
      </c>
    </row>
    <row r="497" spans="1:3" x14ac:dyDescent="0.2">
      <c r="A497" s="4" t="s">
        <v>495</v>
      </c>
      <c r="B497" s="4">
        <v>-13322</v>
      </c>
      <c r="C497" s="14">
        <v>-13321.8892279187</v>
      </c>
    </row>
    <row r="498" spans="1:3" x14ac:dyDescent="0.2">
      <c r="A498" s="4" t="s">
        <v>496</v>
      </c>
      <c r="B498" s="5">
        <v>1.8499999999999999E-5</v>
      </c>
      <c r="C498" s="14">
        <v>1.8477127033321799E-5</v>
      </c>
    </row>
    <row r="499" spans="1:3" x14ac:dyDescent="0.2">
      <c r="A499" s="4" t="s">
        <v>497</v>
      </c>
      <c r="B499" s="4">
        <v>0.38807999999999998</v>
      </c>
      <c r="C499" s="14">
        <v>0.388083494115609</v>
      </c>
    </row>
    <row r="500" spans="1:3" x14ac:dyDescent="0.2">
      <c r="A500" s="4" t="s">
        <v>498</v>
      </c>
      <c r="B500" s="4">
        <v>606.66</v>
      </c>
      <c r="C500" s="14">
        <v>606.659326014577</v>
      </c>
    </row>
    <row r="501" spans="1:3" x14ac:dyDescent="0.2">
      <c r="A501" s="4" t="s">
        <v>499</v>
      </c>
      <c r="B501" s="4">
        <v>41.366</v>
      </c>
      <c r="C501" s="14">
        <v>41.366454548720696</v>
      </c>
    </row>
    <row r="502" spans="1:3" x14ac:dyDescent="0.2">
      <c r="A502" s="4" t="s">
        <v>500</v>
      </c>
      <c r="B502" s="4">
        <v>0.68210000000000004</v>
      </c>
      <c r="C502" s="14">
        <v>0.68209906072214199</v>
      </c>
    </row>
    <row r="503" spans="1:3" x14ac:dyDescent="0.2">
      <c r="A503" s="4" t="s">
        <v>501</v>
      </c>
      <c r="B503" s="4">
        <v>192.82</v>
      </c>
      <c r="C503" s="14">
        <v>192.82319179777201</v>
      </c>
    </row>
    <row r="504" spans="1:3" x14ac:dyDescent="0.2">
      <c r="A504" s="4" t="s">
        <v>502</v>
      </c>
      <c r="B504" s="4">
        <v>0.55554000000000003</v>
      </c>
      <c r="C504" s="14">
        <v>0.55553910788559802</v>
      </c>
    </row>
    <row r="505" spans="1:3" x14ac:dyDescent="0.2">
      <c r="A505" s="4" t="s">
        <v>503</v>
      </c>
      <c r="B505" s="4">
        <v>327.66000000000003</v>
      </c>
      <c r="C505" s="14">
        <v>327.664455108955</v>
      </c>
    </row>
    <row r="506" spans="1:3" x14ac:dyDescent="0.2">
      <c r="A506" s="4" t="s">
        <v>504</v>
      </c>
      <c r="B506" s="4">
        <v>0.47900999999999999</v>
      </c>
      <c r="C506" s="14">
        <v>0.479014947625655</v>
      </c>
    </row>
    <row r="507" spans="1:3" x14ac:dyDescent="0.2">
      <c r="A507" s="4" t="s">
        <v>505</v>
      </c>
      <c r="B507" s="4">
        <v>470.95</v>
      </c>
      <c r="C507" s="14">
        <v>470.94560403811698</v>
      </c>
    </row>
    <row r="508" spans="1:3" x14ac:dyDescent="0.2">
      <c r="A508" s="4" t="s">
        <v>506</v>
      </c>
      <c r="B508" s="4">
        <v>0.19544</v>
      </c>
      <c r="C508" s="14">
        <v>0.195437882151419</v>
      </c>
    </row>
    <row r="509" spans="1:3" x14ac:dyDescent="0.2">
      <c r="A509" s="4" t="s">
        <v>507</v>
      </c>
      <c r="B509" s="4">
        <v>4.3823000000000004E-3</v>
      </c>
      <c r="C509" s="14">
        <v>4.3823226865422997E-3</v>
      </c>
    </row>
    <row r="510" spans="1:3" x14ac:dyDescent="0.2">
      <c r="A510" s="4" t="s">
        <v>508</v>
      </c>
      <c r="B510" s="4">
        <v>-7.1372</v>
      </c>
      <c r="C510" s="14">
        <v>-7.1371672924466898</v>
      </c>
    </row>
    <row r="511" spans="1:3" x14ac:dyDescent="0.2">
      <c r="A511" s="4" t="s">
        <v>509</v>
      </c>
      <c r="B511" s="4">
        <v>-0.47771999999999998</v>
      </c>
      <c r="C511" s="14">
        <v>-0.47771607581118197</v>
      </c>
    </row>
    <row r="512" spans="1:3" x14ac:dyDescent="0.2">
      <c r="A512" s="4" t="s">
        <v>510</v>
      </c>
      <c r="B512" s="4">
        <v>-1.9594999999999999E-3</v>
      </c>
      <c r="C512" s="14">
        <v>-1.9595292216940301E-3</v>
      </c>
    </row>
    <row r="513" spans="1:3" x14ac:dyDescent="0.2">
      <c r="A513" s="4" t="s">
        <v>511</v>
      </c>
      <c r="B513" s="4">
        <v>-2.2624</v>
      </c>
      <c r="C513" s="14">
        <v>-2.26244257697619</v>
      </c>
    </row>
    <row r="514" spans="1:3" x14ac:dyDescent="0.2">
      <c r="A514" s="4" t="s">
        <v>512</v>
      </c>
      <c r="B514" s="4">
        <v>-3.1700000000000001E-3</v>
      </c>
      <c r="C514" s="14">
        <v>-3.16998938699416E-3</v>
      </c>
    </row>
    <row r="515" spans="1:3" x14ac:dyDescent="0.2">
      <c r="A515" s="4" t="s">
        <v>513</v>
      </c>
      <c r="B515" s="4">
        <v>-3.8515000000000001</v>
      </c>
      <c r="C515" s="14">
        <v>-3.85150950305552</v>
      </c>
    </row>
    <row r="516" spans="1:3" x14ac:dyDescent="0.2">
      <c r="A516" s="4" t="s">
        <v>514</v>
      </c>
      <c r="B516" s="4">
        <v>-3.7786E-3</v>
      </c>
      <c r="C516" s="14">
        <v>-3.7786030908086099E-3</v>
      </c>
    </row>
    <row r="517" spans="1:3" x14ac:dyDescent="0.2">
      <c r="A517" s="4" t="s">
        <v>515</v>
      </c>
      <c r="B517" s="4">
        <v>-5.5387000000000004</v>
      </c>
      <c r="C517" s="14">
        <v>-5.5386786818484799</v>
      </c>
    </row>
    <row r="518" spans="1:3" x14ac:dyDescent="0.2">
      <c r="A518" s="4" t="s">
        <v>516</v>
      </c>
      <c r="B518" s="4">
        <v>-2.2993000000000002E-3</v>
      </c>
      <c r="C518" s="14">
        <v>-2.2992692021534299E-3</v>
      </c>
    </row>
    <row r="519" spans="1:3" x14ac:dyDescent="0.2">
      <c r="A519" s="4" t="s">
        <v>517</v>
      </c>
      <c r="B519" s="5">
        <v>-4.6999999999999997E-5</v>
      </c>
      <c r="C519" s="14">
        <v>-4.70122820048543E-5</v>
      </c>
    </row>
    <row r="520" spans="1:3" x14ac:dyDescent="0.2">
      <c r="A520" s="4" t="s">
        <v>518</v>
      </c>
      <c r="B520" s="4">
        <v>2.7989E-2</v>
      </c>
      <c r="C520" s="14">
        <v>2.7988886775923101E-2</v>
      </c>
    </row>
    <row r="521" spans="1:3" x14ac:dyDescent="0.2">
      <c r="A521" s="4" t="s">
        <v>519</v>
      </c>
      <c r="B521" s="4">
        <v>1.8435999999999999E-3</v>
      </c>
      <c r="C521" s="14">
        <v>1.8435693638956499E-3</v>
      </c>
    </row>
    <row r="522" spans="1:3" x14ac:dyDescent="0.2">
      <c r="A522" s="4" t="s">
        <v>520</v>
      </c>
      <c r="B522" s="5">
        <v>-1.2500000000000001E-5</v>
      </c>
      <c r="C522" s="14">
        <v>-1.2532790380340799E-5</v>
      </c>
    </row>
    <row r="523" spans="1:3" x14ac:dyDescent="0.2">
      <c r="A523" s="4" t="s">
        <v>521</v>
      </c>
      <c r="B523" s="4">
        <v>8.8520999999999999E-3</v>
      </c>
      <c r="C523" s="14">
        <v>8.8521051637073106E-3</v>
      </c>
    </row>
    <row r="524" spans="1:3" x14ac:dyDescent="0.2">
      <c r="A524" s="4" t="s">
        <v>522</v>
      </c>
      <c r="B524" s="5">
        <v>1.2100000000000001E-6</v>
      </c>
      <c r="C524" s="14">
        <v>1.2121148519851101E-6</v>
      </c>
    </row>
    <row r="525" spans="1:3" x14ac:dyDescent="0.2">
      <c r="A525" s="4" t="s">
        <v>523</v>
      </c>
      <c r="B525" s="4">
        <v>1.5093000000000001E-2</v>
      </c>
      <c r="C525" s="14">
        <v>1.5092737152619501E-2</v>
      </c>
    </row>
    <row r="526" spans="1:3" x14ac:dyDescent="0.2">
      <c r="A526" s="4" t="s">
        <v>524</v>
      </c>
      <c r="B526" s="5">
        <v>8.6300000000000004E-6</v>
      </c>
      <c r="C526" s="14">
        <v>8.6284950666071695E-6</v>
      </c>
    </row>
    <row r="527" spans="1:3" x14ac:dyDescent="0.2">
      <c r="A527" s="4" t="s">
        <v>525</v>
      </c>
      <c r="B527" s="4">
        <v>2.1714000000000001E-2</v>
      </c>
      <c r="C527" s="14">
        <v>2.1714115455203499E-2</v>
      </c>
    </row>
    <row r="528" spans="1:3" x14ac:dyDescent="0.2">
      <c r="A528" s="4" t="s">
        <v>526</v>
      </c>
      <c r="B528" s="5">
        <v>9.02E-6</v>
      </c>
      <c r="C528" s="14">
        <v>9.0167419717091498E-6</v>
      </c>
    </row>
    <row r="529" spans="1:3" x14ac:dyDescent="0.2">
      <c r="A529" s="4" t="s">
        <v>527</v>
      </c>
      <c r="B529" s="4">
        <v>78</v>
      </c>
      <c r="C529" s="14">
        <v>78</v>
      </c>
    </row>
    <row r="530" spans="1:3" x14ac:dyDescent="0.2">
      <c r="A530" s="4" t="s">
        <v>528</v>
      </c>
      <c r="B530" s="4">
        <v>85</v>
      </c>
      <c r="C530" s="14">
        <v>85</v>
      </c>
    </row>
    <row r="531" spans="1:3" x14ac:dyDescent="0.2">
      <c r="A531" s="4" t="s">
        <v>529</v>
      </c>
      <c r="B531" s="4">
        <v>0.5</v>
      </c>
      <c r="C531" s="14">
        <v>0.5</v>
      </c>
    </row>
    <row r="532" spans="1:3" x14ac:dyDescent="0.2">
      <c r="A532" s="4" t="s">
        <v>530</v>
      </c>
      <c r="B532" s="4">
        <v>1.5</v>
      </c>
      <c r="C532" s="14">
        <v>1.5</v>
      </c>
    </row>
    <row r="533" spans="1:3" x14ac:dyDescent="0.2">
      <c r="A533" s="4" t="s">
        <v>531</v>
      </c>
      <c r="B533" s="4">
        <v>3</v>
      </c>
      <c r="C533" s="14">
        <v>3</v>
      </c>
    </row>
    <row r="534" spans="1:3" x14ac:dyDescent="0.2">
      <c r="A534" s="4" t="s">
        <v>532</v>
      </c>
      <c r="B534" s="4">
        <v>8</v>
      </c>
      <c r="C534" s="14">
        <v>8</v>
      </c>
    </row>
    <row r="535" spans="1:3" x14ac:dyDescent="0.2">
      <c r="A535" s="4" t="s">
        <v>533</v>
      </c>
      <c r="B535" s="4">
        <v>0.08</v>
      </c>
      <c r="C535" s="14">
        <v>0.08</v>
      </c>
    </row>
    <row r="536" spans="1:3" x14ac:dyDescent="0.2">
      <c r="A536" s="4" t="s">
        <v>534</v>
      </c>
      <c r="B536" s="4">
        <v>0.26</v>
      </c>
      <c r="C536" s="14">
        <v>0.26</v>
      </c>
    </row>
    <row r="537" spans="1:3" x14ac:dyDescent="0.2">
      <c r="A537" s="4" t="s">
        <v>535</v>
      </c>
      <c r="B537" s="4">
        <v>0.22</v>
      </c>
      <c r="C537" s="14">
        <v>0.22</v>
      </c>
    </row>
    <row r="538" spans="1:3" x14ac:dyDescent="0.2">
      <c r="A538" s="4" t="s">
        <v>536</v>
      </c>
      <c r="B538" s="4">
        <v>0.26</v>
      </c>
      <c r="C538" s="14">
        <v>0.26</v>
      </c>
    </row>
    <row r="539" spans="1:3" x14ac:dyDescent="0.2">
      <c r="A539" s="4" t="s">
        <v>537</v>
      </c>
      <c r="B539" s="4">
        <v>0.36</v>
      </c>
      <c r="C539" s="14">
        <v>0.36</v>
      </c>
    </row>
    <row r="540" spans="1:3" x14ac:dyDescent="0.2">
      <c r="A540" s="4" t="s">
        <v>538</v>
      </c>
      <c r="B540" s="4">
        <v>0.18</v>
      </c>
      <c r="C540" s="14">
        <v>0.18</v>
      </c>
    </row>
    <row r="541" spans="1:3" x14ac:dyDescent="0.2">
      <c r="A541" s="4" t="s">
        <v>539</v>
      </c>
      <c r="B541" s="4">
        <v>0.3</v>
      </c>
      <c r="C541" s="14">
        <v>0.3</v>
      </c>
    </row>
    <row r="542" spans="1:3" x14ac:dyDescent="0.2">
      <c r="A542" s="4" t="s">
        <v>540</v>
      </c>
      <c r="B542" s="4">
        <v>0.18</v>
      </c>
      <c r="C542" s="14">
        <v>0.18</v>
      </c>
    </row>
    <row r="543" spans="1:3" x14ac:dyDescent="0.2">
      <c r="A543" s="4" t="s">
        <v>541</v>
      </c>
      <c r="B543" s="4">
        <v>0.09</v>
      </c>
      <c r="C543" s="14">
        <v>0.09</v>
      </c>
    </row>
    <row r="544" spans="1:3" x14ac:dyDescent="0.2">
      <c r="A544" s="4" t="s">
        <v>542</v>
      </c>
      <c r="B544" s="4">
        <v>0.43</v>
      </c>
      <c r="C544" s="14">
        <v>0.43</v>
      </c>
    </row>
    <row r="545" spans="1:3" x14ac:dyDescent="0.2">
      <c r="A545" s="4" t="s">
        <v>543</v>
      </c>
      <c r="B545" s="4">
        <v>0.24</v>
      </c>
      <c r="C545" s="14">
        <v>0.24</v>
      </c>
    </row>
    <row r="546" spans="1:3" x14ac:dyDescent="0.2">
      <c r="A546" s="4" t="s">
        <v>544</v>
      </c>
      <c r="B546" s="4">
        <v>0.23</v>
      </c>
      <c r="C546" s="14">
        <v>0.23</v>
      </c>
    </row>
    <row r="547" spans="1:3" x14ac:dyDescent="0.2">
      <c r="A547" s="4" t="s">
        <v>545</v>
      </c>
      <c r="B547" s="4">
        <v>0.23</v>
      </c>
      <c r="C547" s="14">
        <v>0.23</v>
      </c>
    </row>
    <row r="548" spans="1:3" x14ac:dyDescent="0.2">
      <c r="A548" s="4" t="s">
        <v>546</v>
      </c>
      <c r="B548" s="4">
        <v>0.13</v>
      </c>
      <c r="C548" s="14">
        <v>0.13</v>
      </c>
    </row>
    <row r="549" spans="1:3" x14ac:dyDescent="0.2">
      <c r="A549" s="4" t="s">
        <v>547</v>
      </c>
      <c r="B549" s="4">
        <v>0.03</v>
      </c>
      <c r="C549" s="14">
        <v>0.03</v>
      </c>
    </row>
    <row r="550" spans="1:3" x14ac:dyDescent="0.2">
      <c r="A550" s="4" t="s">
        <v>548</v>
      </c>
      <c r="B550" s="4">
        <v>0.14000000000000001</v>
      </c>
      <c r="C550" s="14">
        <v>0.14000000000000001</v>
      </c>
    </row>
    <row r="551" spans="1:3" x14ac:dyDescent="0.2">
      <c r="A551" s="4" t="s">
        <v>549</v>
      </c>
      <c r="B551" s="4">
        <v>0.51</v>
      </c>
      <c r="C551" s="14">
        <v>0.51</v>
      </c>
    </row>
    <row r="552" spans="1:3" x14ac:dyDescent="0.2">
      <c r="A552" s="4" t="s">
        <v>550</v>
      </c>
      <c r="B552" s="4">
        <v>0.18</v>
      </c>
      <c r="C552" s="14">
        <v>0.18</v>
      </c>
    </row>
    <row r="553" spans="1:3" x14ac:dyDescent="0.2">
      <c r="A553" s="4" t="s">
        <v>551</v>
      </c>
      <c r="B553" s="4">
        <v>0.09</v>
      </c>
      <c r="C553" s="14">
        <v>0.09</v>
      </c>
    </row>
    <row r="554" spans="1:3" x14ac:dyDescent="0.2">
      <c r="A554" s="4" t="s">
        <v>552</v>
      </c>
      <c r="B554" s="4">
        <v>0.27</v>
      </c>
      <c r="C554" s="14">
        <v>0.27</v>
      </c>
    </row>
    <row r="555" spans="1:3" x14ac:dyDescent="0.2">
      <c r="A555" s="4" t="s">
        <v>553</v>
      </c>
      <c r="B555" s="4">
        <v>0.15</v>
      </c>
      <c r="C555" s="14">
        <v>0.15</v>
      </c>
    </row>
    <row r="556" spans="1:3" x14ac:dyDescent="0.2">
      <c r="A556" s="4" t="s">
        <v>554</v>
      </c>
      <c r="B556" s="4">
        <v>0.06</v>
      </c>
      <c r="C556" s="14">
        <v>0.06</v>
      </c>
    </row>
    <row r="557" spans="1:3" x14ac:dyDescent="0.2">
      <c r="A557" s="4" t="s">
        <v>555</v>
      </c>
      <c r="B557" s="4">
        <v>0.09</v>
      </c>
      <c r="C557" s="14">
        <v>0.09</v>
      </c>
    </row>
    <row r="558" spans="1:3" x14ac:dyDescent="0.2">
      <c r="A558" s="4" t="s">
        <v>556</v>
      </c>
      <c r="B558" s="4">
        <v>0.41</v>
      </c>
      <c r="C558" s="14">
        <v>0.41</v>
      </c>
    </row>
    <row r="559" spans="1:3" x14ac:dyDescent="0.2">
      <c r="A559" s="4" t="s">
        <v>557</v>
      </c>
      <c r="B559" s="4">
        <v>0.52</v>
      </c>
      <c r="C559" s="14">
        <v>0.52</v>
      </c>
    </row>
    <row r="560" spans="1:3" x14ac:dyDescent="0.2">
      <c r="A560" s="4" t="s">
        <v>558</v>
      </c>
      <c r="B560" s="4">
        <v>0.09</v>
      </c>
      <c r="C560" s="14">
        <v>0.09</v>
      </c>
    </row>
    <row r="561" spans="1:3" x14ac:dyDescent="0.2">
      <c r="A561" s="4" t="s">
        <v>559</v>
      </c>
      <c r="B561" s="4">
        <v>0.55000000000000004</v>
      </c>
      <c r="C561" s="14">
        <v>0.55000000000000004</v>
      </c>
    </row>
    <row r="562" spans="1:3" x14ac:dyDescent="0.2">
      <c r="A562" s="4" t="s">
        <v>560</v>
      </c>
      <c r="B562" s="4">
        <v>0.17</v>
      </c>
      <c r="C562" s="14">
        <v>0.17</v>
      </c>
    </row>
    <row r="563" spans="1:3" x14ac:dyDescent="0.2">
      <c r="A563" s="4" t="s">
        <v>561</v>
      </c>
      <c r="B563" s="4">
        <v>6</v>
      </c>
      <c r="C563" s="14">
        <v>6</v>
      </c>
    </row>
    <row r="564" spans="1:3" x14ac:dyDescent="0.2">
      <c r="A564" s="4" t="s">
        <v>562</v>
      </c>
      <c r="B564" s="4">
        <v>13</v>
      </c>
      <c r="C564" s="14">
        <v>13</v>
      </c>
    </row>
    <row r="565" spans="1:3" x14ac:dyDescent="0.2">
      <c r="A565" s="4" t="s">
        <v>563</v>
      </c>
      <c r="B565" s="4">
        <v>2</v>
      </c>
      <c r="C565" s="14">
        <v>2</v>
      </c>
    </row>
    <row r="566" spans="1:3" x14ac:dyDescent="0.2">
      <c r="A566" s="4" t="s">
        <v>564</v>
      </c>
      <c r="B566" s="4">
        <v>1</v>
      </c>
      <c r="C566" s="14">
        <v>1</v>
      </c>
    </row>
    <row r="567" spans="1:3" x14ac:dyDescent="0.2">
      <c r="A567" s="4" t="s">
        <v>565</v>
      </c>
      <c r="B567" s="4">
        <v>50</v>
      </c>
      <c r="C567" s="14">
        <v>50</v>
      </c>
    </row>
    <row r="568" spans="1:3" x14ac:dyDescent="0.2">
      <c r="A568" s="7" t="s">
        <v>566</v>
      </c>
      <c r="B568" s="7">
        <v>0</v>
      </c>
      <c r="C568" s="14">
        <v>0</v>
      </c>
    </row>
    <row r="569" spans="1:3" x14ac:dyDescent="0.2">
      <c r="A569" s="7" t="s">
        <v>567</v>
      </c>
      <c r="B569" s="7">
        <v>-225.51</v>
      </c>
      <c r="C569" s="14">
        <v>-225.508700584287</v>
      </c>
    </row>
    <row r="570" spans="1:3" x14ac:dyDescent="0.2">
      <c r="A570" s="7" t="s">
        <v>568</v>
      </c>
      <c r="B570" s="7">
        <v>0.11124000000000001</v>
      </c>
      <c r="C570" s="14">
        <v>0.111243650574972</v>
      </c>
    </row>
    <row r="571" spans="1:3" x14ac:dyDescent="0.2">
      <c r="A571" s="7" t="s">
        <v>569</v>
      </c>
      <c r="B571" s="7">
        <v>9.1316000000000006</v>
      </c>
      <c r="C571" s="14">
        <v>9.1315915823065996</v>
      </c>
    </row>
    <row r="572" spans="1:3" x14ac:dyDescent="0.2">
      <c r="A572" s="7" t="s">
        <v>570</v>
      </c>
      <c r="B572" s="7">
        <v>5.2386999999999998E-3</v>
      </c>
      <c r="C572" s="14">
        <v>5.2387233290490396E-3</v>
      </c>
    </row>
    <row r="573" spans="1:3" x14ac:dyDescent="0.2">
      <c r="A573" s="7" t="s">
        <v>571</v>
      </c>
      <c r="B573" s="7">
        <v>-0.11502999999999999</v>
      </c>
      <c r="C573" s="14">
        <v>-0.115032581342774</v>
      </c>
    </row>
    <row r="574" spans="1:3" x14ac:dyDescent="0.2">
      <c r="A574" s="7" t="s">
        <v>572</v>
      </c>
      <c r="B574" s="8">
        <v>2.8099999999999999E-5</v>
      </c>
      <c r="C574" s="14">
        <v>2.8136228179653299E-5</v>
      </c>
    </row>
    <row r="575" spans="1:3" x14ac:dyDescent="0.2">
      <c r="A575" s="7" t="s">
        <v>573</v>
      </c>
      <c r="B575" s="7">
        <v>5.6267000000000003E-4</v>
      </c>
      <c r="C575" s="14">
        <v>5.6267535579924001E-4</v>
      </c>
    </row>
    <row r="576" spans="1:3" x14ac:dyDescent="0.2">
      <c r="A576" s="7" t="s">
        <v>574</v>
      </c>
      <c r="B576" s="7">
        <v>75</v>
      </c>
      <c r="C576" s="14">
        <v>75</v>
      </c>
    </row>
    <row r="577" spans="1:3" x14ac:dyDescent="0.2">
      <c r="A577" s="7" t="s">
        <v>575</v>
      </c>
      <c r="B577" s="7">
        <v>0.35</v>
      </c>
      <c r="C577" s="14">
        <v>0.35</v>
      </c>
    </row>
    <row r="578" spans="1:3" x14ac:dyDescent="0.2">
      <c r="A578" s="7" t="s">
        <v>576</v>
      </c>
      <c r="B578" s="7">
        <v>1</v>
      </c>
      <c r="C578" s="14">
        <v>1</v>
      </c>
    </row>
    <row r="579" spans="1:3" x14ac:dyDescent="0.2">
      <c r="A579" s="7" t="s">
        <v>1325</v>
      </c>
      <c r="B579" s="7">
        <v>60</v>
      </c>
      <c r="C579" s="14">
        <v>60</v>
      </c>
    </row>
    <row r="580" spans="1:3" x14ac:dyDescent="0.2">
      <c r="A580" s="7" t="s">
        <v>577</v>
      </c>
      <c r="B580" s="7">
        <v>0</v>
      </c>
      <c r="C580" s="14">
        <v>0</v>
      </c>
    </row>
    <row r="581" spans="1:3" x14ac:dyDescent="0.2">
      <c r="A581" s="7" t="s">
        <v>578</v>
      </c>
      <c r="B581" s="7">
        <v>0</v>
      </c>
      <c r="C581" s="14">
        <v>0</v>
      </c>
    </row>
    <row r="582" spans="1:3" x14ac:dyDescent="0.2">
      <c r="A582" s="7" t="s">
        <v>579</v>
      </c>
      <c r="B582" s="7">
        <v>-4.5609000000000002</v>
      </c>
      <c r="C582" s="14">
        <v>-4.56086514206208</v>
      </c>
    </row>
    <row r="583" spans="1:3" x14ac:dyDescent="0.2">
      <c r="A583" s="7" t="s">
        <v>580</v>
      </c>
      <c r="B583" s="7">
        <v>53.634999999999998</v>
      </c>
      <c r="C583" s="14">
        <v>53.635394499033502</v>
      </c>
    </row>
    <row r="584" spans="1:3" x14ac:dyDescent="0.2">
      <c r="A584" s="7" t="s">
        <v>581</v>
      </c>
      <c r="B584" s="7">
        <v>0.12103999999999999</v>
      </c>
      <c r="C584" s="14">
        <v>0.121040545764821</v>
      </c>
    </row>
    <row r="585" spans="1:3" x14ac:dyDescent="0.2">
      <c r="A585" s="7" t="s">
        <v>582</v>
      </c>
      <c r="B585" s="7">
        <v>6.9596999999999998</v>
      </c>
      <c r="C585" s="14">
        <v>6.9597371306591</v>
      </c>
    </row>
    <row r="586" spans="1:3" x14ac:dyDescent="0.2">
      <c r="A586" s="7" t="s">
        <v>583</v>
      </c>
      <c r="B586" s="7">
        <v>0.57713000000000003</v>
      </c>
      <c r="C586" s="14">
        <v>0.577127059972951</v>
      </c>
    </row>
    <row r="587" spans="1:3" x14ac:dyDescent="0.2">
      <c r="A587" s="7" t="s">
        <v>584</v>
      </c>
      <c r="B587" s="7">
        <v>0.52349000000000001</v>
      </c>
      <c r="C587" s="14">
        <v>0.52348979078639402</v>
      </c>
    </row>
    <row r="588" spans="1:3" x14ac:dyDescent="0.2">
      <c r="A588" s="7" t="s">
        <v>585</v>
      </c>
      <c r="B588" s="7">
        <v>-4.0346999999999996E-3</v>
      </c>
      <c r="C588" s="14">
        <v>-4.0346848588725202E-3</v>
      </c>
    </row>
    <row r="589" spans="1:3" x14ac:dyDescent="0.2">
      <c r="A589" s="7" t="s">
        <v>586</v>
      </c>
      <c r="B589" s="7">
        <v>-0.25246000000000002</v>
      </c>
      <c r="C589" s="14">
        <v>-0.25245770793759398</v>
      </c>
    </row>
    <row r="590" spans="1:3" x14ac:dyDescent="0.2">
      <c r="A590" s="7" t="s">
        <v>587</v>
      </c>
      <c r="B590" s="7">
        <v>-1.9238000000000002E-2</v>
      </c>
      <c r="C590" s="14">
        <v>-1.9237568665809699E-2</v>
      </c>
    </row>
    <row r="591" spans="1:3" x14ac:dyDescent="0.2">
      <c r="A591" s="7" t="s">
        <v>588</v>
      </c>
      <c r="B591" s="7">
        <v>4.9921999999999996E-3</v>
      </c>
      <c r="C591" s="14">
        <v>4.9921856569545503E-3</v>
      </c>
    </row>
    <row r="592" spans="1:3" x14ac:dyDescent="0.2">
      <c r="A592" s="7" t="s">
        <v>589</v>
      </c>
      <c r="B592" s="8">
        <v>7.0300000000000001E-5</v>
      </c>
      <c r="C592" s="14">
        <v>7.0302914615300602E-5</v>
      </c>
    </row>
    <row r="593" spans="1:4" x14ac:dyDescent="0.2">
      <c r="A593" s="7" t="s">
        <v>590</v>
      </c>
      <c r="B593" s="7">
        <v>3.3768000000000001E-3</v>
      </c>
      <c r="C593" s="14">
        <v>3.3767590177749998E-3</v>
      </c>
    </row>
    <row r="594" spans="1:4" x14ac:dyDescent="0.2">
      <c r="A594" s="7" t="s">
        <v>591</v>
      </c>
      <c r="B594" s="7">
        <v>2.3922E-4</v>
      </c>
      <c r="C594" s="14">
        <v>2.3922384580286199E-4</v>
      </c>
    </row>
    <row r="595" spans="1:4" x14ac:dyDescent="0.2">
      <c r="A595" s="7" t="s">
        <v>592</v>
      </c>
      <c r="B595" s="8">
        <v>-5.5899999999999997E-5</v>
      </c>
      <c r="C595" s="14">
        <v>-5.5906230147232099E-5</v>
      </c>
    </row>
    <row r="596" spans="1:4" x14ac:dyDescent="0.2">
      <c r="A596" s="7" t="s">
        <v>593</v>
      </c>
      <c r="B596" s="7">
        <v>30</v>
      </c>
      <c r="C596" s="14">
        <v>30</v>
      </c>
    </row>
    <row r="597" spans="1:4" x14ac:dyDescent="0.2">
      <c r="A597" s="7" t="s">
        <v>594</v>
      </c>
      <c r="B597" s="7">
        <v>25</v>
      </c>
      <c r="C597" s="14">
        <v>25</v>
      </c>
    </row>
    <row r="598" spans="1:4" x14ac:dyDescent="0.2">
      <c r="A598" s="7" t="s">
        <v>1326</v>
      </c>
      <c r="B598" s="7">
        <v>15</v>
      </c>
      <c r="C598" s="14">
        <v>15</v>
      </c>
    </row>
    <row r="599" spans="1:4" x14ac:dyDescent="0.2">
      <c r="A599" s="7" t="s">
        <v>595</v>
      </c>
      <c r="B599" s="7">
        <v>0.72</v>
      </c>
      <c r="C599" s="14">
        <v>0.72</v>
      </c>
    </row>
    <row r="600" spans="1:4" x14ac:dyDescent="0.2">
      <c r="A600" s="7" t="s">
        <v>596</v>
      </c>
      <c r="B600" s="7">
        <v>0.15</v>
      </c>
      <c r="C600" s="14">
        <v>0.15</v>
      </c>
    </row>
    <row r="601" spans="1:4" x14ac:dyDescent="0.2">
      <c r="A601" s="7" t="s">
        <v>1260</v>
      </c>
      <c r="B601" s="7">
        <v>0</v>
      </c>
      <c r="C601" s="13">
        <v>0</v>
      </c>
      <c r="D601" t="s">
        <v>1333</v>
      </c>
    </row>
    <row r="602" spans="1:4" x14ac:dyDescent="0.2">
      <c r="A602" s="7" t="s">
        <v>1261</v>
      </c>
      <c r="B602" s="7">
        <v>37.174999999999997</v>
      </c>
      <c r="C602" s="13">
        <v>37.174744899951598</v>
      </c>
      <c r="D602" t="s">
        <v>1271</v>
      </c>
    </row>
    <row r="603" spans="1:4" x14ac:dyDescent="0.2">
      <c r="A603" s="7" t="s">
        <v>1262</v>
      </c>
      <c r="B603" s="7">
        <v>2.8170199999999999</v>
      </c>
      <c r="C603" s="13">
        <v>2.8170225900766099</v>
      </c>
    </row>
    <row r="604" spans="1:4" x14ac:dyDescent="0.2">
      <c r="A604" s="7" t="s">
        <v>1263</v>
      </c>
      <c r="B604" s="7">
        <v>0.78930999999999996</v>
      </c>
      <c r="C604" s="13">
        <v>0.78930923197423297</v>
      </c>
    </row>
    <row r="605" spans="1:4" x14ac:dyDescent="0.2">
      <c r="A605" s="7" t="s">
        <v>1264</v>
      </c>
      <c r="B605" s="7">
        <v>-3.8253000000000002E-2</v>
      </c>
      <c r="C605" s="13">
        <v>-3.8253525813612903E-2</v>
      </c>
    </row>
    <row r="606" spans="1:4" x14ac:dyDescent="0.2">
      <c r="A606" s="7" t="s">
        <v>1265</v>
      </c>
      <c r="B606" s="7">
        <v>-1.3860000000000001E-3</v>
      </c>
      <c r="C606" s="14">
        <v>-1.38601021284785E-3</v>
      </c>
    </row>
    <row r="607" spans="1:4" x14ac:dyDescent="0.2">
      <c r="A607" s="7" t="s">
        <v>1266</v>
      </c>
      <c r="B607" s="7">
        <v>2.2118999999999999E-4</v>
      </c>
      <c r="C607" s="14">
        <v>2.2119392251535101E-4</v>
      </c>
    </row>
    <row r="608" spans="1:4" x14ac:dyDescent="0.2">
      <c r="A608" s="7" t="s">
        <v>1267</v>
      </c>
      <c r="B608" s="8">
        <v>-2.2500000000000001E-6</v>
      </c>
      <c r="C608" s="14">
        <v>-2.2455659689479001E-6</v>
      </c>
    </row>
    <row r="609" spans="1:4" x14ac:dyDescent="0.2">
      <c r="A609" s="7" t="s">
        <v>1259</v>
      </c>
      <c r="B609" s="7">
        <v>55</v>
      </c>
      <c r="C609" s="14">
        <v>55</v>
      </c>
    </row>
    <row r="610" spans="1:4" x14ac:dyDescent="0.2">
      <c r="A610" s="7" t="s">
        <v>597</v>
      </c>
      <c r="B610" s="7">
        <v>50</v>
      </c>
      <c r="C610" s="13">
        <v>50</v>
      </c>
      <c r="D610" t="s">
        <v>1270</v>
      </c>
    </row>
    <row r="611" spans="1:4" x14ac:dyDescent="0.2">
      <c r="A611" s="7" t="s">
        <v>598</v>
      </c>
      <c r="B611" s="7">
        <v>50</v>
      </c>
      <c r="C611" s="14">
        <v>50</v>
      </c>
    </row>
    <row r="612" spans="1:4" x14ac:dyDescent="0.2">
      <c r="A612" s="7" t="s">
        <v>599</v>
      </c>
      <c r="B612" s="7">
        <v>8.75</v>
      </c>
      <c r="C612" s="13">
        <v>8.75</v>
      </c>
    </row>
    <row r="613" spans="1:4" x14ac:dyDescent="0.2">
      <c r="A613" s="7" t="s">
        <v>600</v>
      </c>
      <c r="B613" s="7">
        <v>11.666700000000001</v>
      </c>
      <c r="C613" s="14">
        <v>11.666700000000001</v>
      </c>
    </row>
    <row r="614" spans="1:4" x14ac:dyDescent="0.2">
      <c r="A614" s="7" t="s">
        <v>601</v>
      </c>
      <c r="B614" s="7">
        <v>0.3125</v>
      </c>
      <c r="C614" s="13">
        <v>0.3125</v>
      </c>
    </row>
    <row r="615" spans="1:4" x14ac:dyDescent="0.2">
      <c r="A615" s="7" t="s">
        <v>602</v>
      </c>
      <c r="B615" s="7">
        <v>-0.55556000000000005</v>
      </c>
      <c r="C615" s="14">
        <v>-0.55556000000000005</v>
      </c>
    </row>
    <row r="616" spans="1:4" x14ac:dyDescent="0.2">
      <c r="A616" s="7" t="s">
        <v>603</v>
      </c>
      <c r="B616" s="7">
        <v>0.44543899999999997</v>
      </c>
      <c r="C616" s="14">
        <v>0.44543899999999997</v>
      </c>
    </row>
    <row r="617" spans="1:4" x14ac:dyDescent="0.2">
      <c r="A617" s="7" t="s">
        <v>604</v>
      </c>
      <c r="B617" s="7">
        <v>0</v>
      </c>
      <c r="C617" s="14">
        <v>0</v>
      </c>
    </row>
    <row r="618" spans="1:4" x14ac:dyDescent="0.2">
      <c r="A618" s="7" t="s">
        <v>605</v>
      </c>
      <c r="B618" s="7">
        <v>0</v>
      </c>
      <c r="C618" s="14">
        <v>0</v>
      </c>
    </row>
    <row r="619" spans="1:4" x14ac:dyDescent="0.2">
      <c r="A619" s="7" t="s">
        <v>606</v>
      </c>
      <c r="B619" s="7">
        <v>0</v>
      </c>
      <c r="C619" s="14">
        <v>0</v>
      </c>
    </row>
    <row r="620" spans="1:4" x14ac:dyDescent="0.2">
      <c r="A620" s="7" t="s">
        <v>607</v>
      </c>
      <c r="B620" s="7">
        <v>-3.7599999999999999E-3</v>
      </c>
      <c r="C620" s="14">
        <v>-3.7599999999999999E-3</v>
      </c>
    </row>
    <row r="621" spans="1:4" x14ac:dyDescent="0.2">
      <c r="A621" s="7" t="s">
        <v>608</v>
      </c>
      <c r="B621" s="7">
        <v>1.559E-2</v>
      </c>
      <c r="C621" s="14">
        <v>1.5592E-2</v>
      </c>
    </row>
    <row r="622" spans="1:4" x14ac:dyDescent="0.2">
      <c r="A622" s="7" t="s">
        <v>609</v>
      </c>
      <c r="B622" s="7">
        <v>-5.0800000000000003E-3</v>
      </c>
      <c r="C622" s="14">
        <v>-5.0800000000000003E-3</v>
      </c>
    </row>
    <row r="623" spans="1:4" x14ac:dyDescent="0.2">
      <c r="A623" s="7" t="s">
        <v>610</v>
      </c>
      <c r="B623" s="7">
        <v>3.3400000000000001E-3</v>
      </c>
      <c r="C623" s="14">
        <v>3.339E-3</v>
      </c>
    </row>
    <row r="624" spans="1:4" x14ac:dyDescent="0.2">
      <c r="A624" s="7" t="s">
        <v>611</v>
      </c>
      <c r="B624" s="7">
        <v>4.7600000000000003E-3</v>
      </c>
      <c r="C624" s="14">
        <v>4.7600000000000003E-3</v>
      </c>
    </row>
    <row r="625" spans="1:3" x14ac:dyDescent="0.2">
      <c r="A625" s="7" t="s">
        <v>612</v>
      </c>
      <c r="B625" s="7">
        <v>-1E-3</v>
      </c>
      <c r="C625" s="14">
        <v>-1E-3</v>
      </c>
    </row>
    <row r="626" spans="1:3" x14ac:dyDescent="0.2">
      <c r="A626" s="7" t="s">
        <v>613</v>
      </c>
      <c r="B626" s="7">
        <v>-1.31E-3</v>
      </c>
      <c r="C626" s="14">
        <v>-1.31E-3</v>
      </c>
    </row>
    <row r="627" spans="1:3" x14ac:dyDescent="0.2">
      <c r="A627" s="7" t="s">
        <v>614</v>
      </c>
      <c r="B627" s="7">
        <v>-1.5429999999999999E-2</v>
      </c>
      <c r="C627" s="14">
        <v>-1.5429999999999999E-2</v>
      </c>
    </row>
    <row r="628" spans="1:3" x14ac:dyDescent="0.2">
      <c r="A628" s="7" t="s">
        <v>615</v>
      </c>
      <c r="B628" s="7">
        <v>1.162E-2</v>
      </c>
      <c r="C628" s="14">
        <v>1.162E-2</v>
      </c>
    </row>
    <row r="629" spans="1:3" x14ac:dyDescent="0.2">
      <c r="A629" s="7" t="s">
        <v>616</v>
      </c>
      <c r="B629" s="7">
        <v>-1.383E-2</v>
      </c>
      <c r="C629" s="14">
        <v>-1.383E-2</v>
      </c>
    </row>
    <row r="630" spans="1:3" x14ac:dyDescent="0.2">
      <c r="A630" s="7" t="s">
        <v>617</v>
      </c>
      <c r="B630" s="7">
        <v>1.2409999999999999E-2</v>
      </c>
      <c r="C630" s="14">
        <v>1.2411999999999999E-2</v>
      </c>
    </row>
    <row r="631" spans="1:3" x14ac:dyDescent="0.2">
      <c r="A631" s="7" t="s">
        <v>618</v>
      </c>
      <c r="B631" s="7">
        <v>-1.0160000000000001E-2</v>
      </c>
      <c r="C631" s="14">
        <v>-1.0160000000000001E-2</v>
      </c>
    </row>
    <row r="632" spans="1:3" x14ac:dyDescent="0.2">
      <c r="A632" s="7" t="s">
        <v>619</v>
      </c>
      <c r="B632" s="7">
        <v>-9.2999999999999992E-3</v>
      </c>
      <c r="C632" s="14">
        <v>-9.2999999999999992E-3</v>
      </c>
    </row>
    <row r="633" spans="1:3" x14ac:dyDescent="0.2">
      <c r="A633" s="7" t="s">
        <v>620</v>
      </c>
      <c r="B633" s="7">
        <v>-1.2370000000000001E-2</v>
      </c>
      <c r="C633" s="14">
        <v>-1.2370000000000001E-2</v>
      </c>
    </row>
    <row r="634" spans="1:3" x14ac:dyDescent="0.2">
      <c r="A634" s="7" t="s">
        <v>621</v>
      </c>
      <c r="B634" s="7">
        <v>-1.081E-2</v>
      </c>
      <c r="C634" s="14">
        <v>-1.081E-2</v>
      </c>
    </row>
    <row r="635" spans="1:3" x14ac:dyDescent="0.2">
      <c r="A635" s="7" t="s">
        <v>622</v>
      </c>
      <c r="B635" s="7">
        <v>8.2299999999999995E-3</v>
      </c>
      <c r="C635" s="14">
        <v>8.234E-3</v>
      </c>
    </row>
    <row r="636" spans="1:3" x14ac:dyDescent="0.2">
      <c r="A636" s="7" t="s">
        <v>623</v>
      </c>
      <c r="B636" s="7">
        <v>-1.357E-2</v>
      </c>
      <c r="C636" s="14">
        <v>-1.357E-2</v>
      </c>
    </row>
    <row r="637" spans="1:3" x14ac:dyDescent="0.2">
      <c r="A637" s="7" t="s">
        <v>624</v>
      </c>
      <c r="B637" s="7">
        <v>6.4900000000000001E-3</v>
      </c>
      <c r="C637" s="14">
        <v>6.489E-3</v>
      </c>
    </row>
    <row r="638" spans="1:3" x14ac:dyDescent="0.2">
      <c r="A638" s="7" t="s">
        <v>625</v>
      </c>
      <c r="B638" s="7">
        <v>-1.482E-2</v>
      </c>
      <c r="C638" s="14">
        <v>-1.482E-2</v>
      </c>
    </row>
    <row r="639" spans="1:3" x14ac:dyDescent="0.2">
      <c r="A639" s="7" t="s">
        <v>626</v>
      </c>
      <c r="B639" s="7">
        <v>1.239E-2</v>
      </c>
      <c r="C639" s="14">
        <v>1.2387E-2</v>
      </c>
    </row>
    <row r="640" spans="1:3" x14ac:dyDescent="0.2">
      <c r="A640" s="7" t="s">
        <v>627</v>
      </c>
      <c r="B640" s="7">
        <v>20</v>
      </c>
      <c r="C640" s="14">
        <v>20</v>
      </c>
    </row>
    <row r="641" spans="1:3" x14ac:dyDescent="0.2">
      <c r="A641" s="7" t="s">
        <v>628</v>
      </c>
      <c r="B641" s="7">
        <v>5</v>
      </c>
      <c r="C641" s="14">
        <v>5</v>
      </c>
    </row>
    <row r="642" spans="1:3" x14ac:dyDescent="0.2">
      <c r="A642" s="7" t="s">
        <v>629</v>
      </c>
      <c r="B642" s="7">
        <v>43</v>
      </c>
      <c r="C642" s="14">
        <v>43</v>
      </c>
    </row>
    <row r="643" spans="1:3" x14ac:dyDescent="0.2">
      <c r="A643" s="7" t="s">
        <v>630</v>
      </c>
      <c r="B643" s="7">
        <v>84</v>
      </c>
      <c r="C643" s="14">
        <v>84</v>
      </c>
    </row>
    <row r="644" spans="1:3" x14ac:dyDescent="0.2">
      <c r="A644" s="7" t="s">
        <v>631</v>
      </c>
      <c r="B644" s="7">
        <v>54</v>
      </c>
      <c r="C644" s="14">
        <v>54</v>
      </c>
    </row>
    <row r="645" spans="1:3" x14ac:dyDescent="0.2">
      <c r="A645" s="7" t="s">
        <v>632</v>
      </c>
      <c r="B645" s="7">
        <v>100</v>
      </c>
      <c r="C645" s="14">
        <v>100</v>
      </c>
    </row>
    <row r="646" spans="1:3" x14ac:dyDescent="0.2">
      <c r="A646" s="7" t="s">
        <v>633</v>
      </c>
      <c r="B646" s="7">
        <v>12</v>
      </c>
      <c r="C646" s="14">
        <v>12</v>
      </c>
    </row>
    <row r="647" spans="1:3" x14ac:dyDescent="0.2">
      <c r="A647" s="7" t="s">
        <v>634</v>
      </c>
      <c r="B647" s="7">
        <v>13</v>
      </c>
      <c r="C647" s="14">
        <v>13</v>
      </c>
    </row>
    <row r="648" spans="1:3" x14ac:dyDescent="0.2">
      <c r="A648" s="7" t="s">
        <v>635</v>
      </c>
      <c r="B648" s="7">
        <v>12</v>
      </c>
      <c r="C648" s="14">
        <v>12</v>
      </c>
    </row>
    <row r="649" spans="1:3" x14ac:dyDescent="0.2">
      <c r="A649" s="7" t="s">
        <v>636</v>
      </c>
      <c r="B649" s="7">
        <v>13</v>
      </c>
      <c r="C649" s="14">
        <v>13</v>
      </c>
    </row>
    <row r="650" spans="1:3" x14ac:dyDescent="0.2">
      <c r="A650" s="7" t="s">
        <v>637</v>
      </c>
      <c r="B650" s="7">
        <v>13</v>
      </c>
      <c r="C650" s="14">
        <v>13</v>
      </c>
    </row>
    <row r="651" spans="1:3" x14ac:dyDescent="0.2">
      <c r="A651" s="7" t="s">
        <v>638</v>
      </c>
      <c r="B651" s="7">
        <v>38</v>
      </c>
      <c r="C651" s="14">
        <v>38</v>
      </c>
    </row>
    <row r="652" spans="1:3" x14ac:dyDescent="0.2">
      <c r="A652" s="7" t="s">
        <v>639</v>
      </c>
      <c r="B652" s="7">
        <v>13</v>
      </c>
      <c r="C652" s="14">
        <v>13</v>
      </c>
    </row>
    <row r="653" spans="1:3" x14ac:dyDescent="0.2">
      <c r="A653" s="7" t="s">
        <v>640</v>
      </c>
      <c r="B653" s="7">
        <v>59</v>
      </c>
      <c r="C653" s="14">
        <v>59</v>
      </c>
    </row>
    <row r="654" spans="1:3" x14ac:dyDescent="0.2">
      <c r="A654" s="7" t="s">
        <v>641</v>
      </c>
      <c r="B654" s="7">
        <v>0</v>
      </c>
      <c r="C654" s="14">
        <v>0</v>
      </c>
    </row>
    <row r="655" spans="1:3" x14ac:dyDescent="0.2">
      <c r="A655" s="7" t="s">
        <v>642</v>
      </c>
      <c r="B655" s="7">
        <v>0</v>
      </c>
      <c r="C655" s="14">
        <v>0</v>
      </c>
    </row>
    <row r="656" spans="1:3" x14ac:dyDescent="0.2">
      <c r="A656" s="7" t="s">
        <v>643</v>
      </c>
      <c r="B656" s="7">
        <v>-3.5337000000000001</v>
      </c>
      <c r="C656" s="14">
        <v>-3.5337172377325801</v>
      </c>
    </row>
    <row r="657" spans="1:3" x14ac:dyDescent="0.2">
      <c r="A657" s="7" t="s">
        <v>644</v>
      </c>
      <c r="B657" s="7">
        <v>11.246</v>
      </c>
      <c r="C657" s="14">
        <v>11.2458218863633</v>
      </c>
    </row>
    <row r="658" spans="1:3" x14ac:dyDescent="0.2">
      <c r="A658" s="7" t="s">
        <v>1258</v>
      </c>
      <c r="B658" s="7">
        <v>2.5520999999999998</v>
      </c>
      <c r="C658" s="14">
        <v>2.5520681638098002</v>
      </c>
    </row>
    <row r="659" spans="1:3" x14ac:dyDescent="0.2">
      <c r="A659" s="7" t="s">
        <v>645</v>
      </c>
      <c r="B659" s="7">
        <v>1.4111</v>
      </c>
      <c r="C659" s="14">
        <v>1.4110965331988301</v>
      </c>
    </row>
    <row r="660" spans="1:3" x14ac:dyDescent="0.2">
      <c r="A660" s="7" t="s">
        <v>646</v>
      </c>
      <c r="B660" s="7">
        <v>2.8170999999999999</v>
      </c>
      <c r="C660" s="14">
        <v>2.8170969566086099</v>
      </c>
    </row>
    <row r="661" spans="1:3" x14ac:dyDescent="0.2">
      <c r="A661" s="7" t="s">
        <v>647</v>
      </c>
      <c r="B661" s="7">
        <v>6.1598E-2</v>
      </c>
      <c r="C661" s="14">
        <v>6.1597906830875002E-2</v>
      </c>
    </row>
    <row r="662" spans="1:3" x14ac:dyDescent="0.2">
      <c r="A662" s="7" t="s">
        <v>648</v>
      </c>
      <c r="B662" s="7">
        <v>-2.7324000000000001E-2</v>
      </c>
      <c r="C662" s="14">
        <v>-2.7323540957650001E-2</v>
      </c>
    </row>
    <row r="663" spans="1:3" x14ac:dyDescent="0.2">
      <c r="A663" s="7" t="s">
        <v>649</v>
      </c>
      <c r="B663" s="7">
        <v>-4.6698000000000003E-2</v>
      </c>
      <c r="C663" s="14">
        <v>-4.66977522140921E-2</v>
      </c>
    </row>
    <row r="664" spans="1:3" x14ac:dyDescent="0.2">
      <c r="A664" s="7" t="s">
        <v>650</v>
      </c>
      <c r="B664" s="7">
        <v>-3.3949E-2</v>
      </c>
      <c r="C664" s="14">
        <v>-3.3949260777115603E-2</v>
      </c>
    </row>
    <row r="665" spans="1:3" x14ac:dyDescent="0.2">
      <c r="A665" s="7" t="s">
        <v>651</v>
      </c>
      <c r="B665" s="7">
        <v>7.2822E-3</v>
      </c>
      <c r="C665" s="14">
        <v>7.2821928407640103E-3</v>
      </c>
    </row>
    <row r="666" spans="1:3" x14ac:dyDescent="0.2">
      <c r="A666" s="7" t="s">
        <v>652</v>
      </c>
      <c r="B666" s="7">
        <v>1.061E-4</v>
      </c>
      <c r="C666" s="14">
        <v>1.06102297521754E-4</v>
      </c>
    </row>
    <row r="667" spans="1:3" x14ac:dyDescent="0.2">
      <c r="A667" s="7" t="s">
        <v>653</v>
      </c>
      <c r="B667" s="7">
        <v>7.2950999999999995E-4</v>
      </c>
      <c r="C667" s="14">
        <v>7.2950505975625201E-4</v>
      </c>
    </row>
    <row r="668" spans="1:3" x14ac:dyDescent="0.2">
      <c r="A668" s="7" t="s">
        <v>654</v>
      </c>
      <c r="B668" s="7">
        <v>1.6132000000000001E-4</v>
      </c>
      <c r="C668" s="14">
        <v>1.6131662934805799E-4</v>
      </c>
    </row>
    <row r="669" spans="1:3" x14ac:dyDescent="0.2">
      <c r="A669" s="7" t="s">
        <v>655</v>
      </c>
      <c r="B669" s="8">
        <v>9.7699999999999996E-6</v>
      </c>
      <c r="C669" s="14">
        <v>9.7724590229150597E-6</v>
      </c>
    </row>
    <row r="670" spans="1:3" x14ac:dyDescent="0.2">
      <c r="A670" s="7" t="s">
        <v>656</v>
      </c>
      <c r="B670" s="7">
        <v>40</v>
      </c>
      <c r="C670" s="14">
        <v>40</v>
      </c>
    </row>
    <row r="671" spans="1:3" x14ac:dyDescent="0.2">
      <c r="A671" s="7" t="s">
        <v>657</v>
      </c>
      <c r="B671" s="7">
        <v>25</v>
      </c>
      <c r="C671" s="14">
        <v>25</v>
      </c>
    </row>
    <row r="672" spans="1:3" x14ac:dyDescent="0.2">
      <c r="A672" s="7" t="s">
        <v>658</v>
      </c>
      <c r="B672" s="7">
        <v>0.62</v>
      </c>
      <c r="C672" s="14">
        <v>0.62</v>
      </c>
    </row>
    <row r="673" spans="1:3" x14ac:dyDescent="0.2">
      <c r="A673" s="7" t="s">
        <v>659</v>
      </c>
      <c r="B673" s="7">
        <v>0.38</v>
      </c>
      <c r="C673" s="14">
        <v>0.38</v>
      </c>
    </row>
    <row r="674" spans="1:3" x14ac:dyDescent="0.2">
      <c r="A674" s="7" t="s">
        <v>660</v>
      </c>
      <c r="B674" s="7">
        <v>0</v>
      </c>
      <c r="C674" s="14">
        <v>0</v>
      </c>
    </row>
    <row r="675" spans="1:3" x14ac:dyDescent="0.2">
      <c r="A675" s="7" t="s">
        <v>661</v>
      </c>
      <c r="B675" s="7">
        <v>1065</v>
      </c>
      <c r="C675" s="14">
        <v>1065.02388270704</v>
      </c>
    </row>
    <row r="676" spans="1:3" x14ac:dyDescent="0.2">
      <c r="A676" s="7" t="s">
        <v>662</v>
      </c>
      <c r="B676" s="7">
        <v>4.4937999999999999E-2</v>
      </c>
      <c r="C676" s="14">
        <v>4.4937718187407202E-2</v>
      </c>
    </row>
    <row r="677" spans="1:3" x14ac:dyDescent="0.2">
      <c r="A677" s="7" t="s">
        <v>663</v>
      </c>
      <c r="B677" s="7">
        <v>-37.543999999999997</v>
      </c>
      <c r="C677" s="14">
        <v>-37.544131332870499</v>
      </c>
    </row>
    <row r="678" spans="1:3" x14ac:dyDescent="0.2">
      <c r="A678" s="7" t="s">
        <v>664</v>
      </c>
      <c r="B678" s="7">
        <v>3.9360000000000003E-3</v>
      </c>
      <c r="C678" s="14">
        <v>3.93600059171353E-3</v>
      </c>
    </row>
    <row r="679" spans="1:3" x14ac:dyDescent="0.2">
      <c r="A679" s="7" t="s">
        <v>665</v>
      </c>
      <c r="B679" s="7">
        <v>0.44616</v>
      </c>
      <c r="C679" s="14">
        <v>0.44616024164275397</v>
      </c>
    </row>
    <row r="680" spans="1:3" x14ac:dyDescent="0.2">
      <c r="A680" s="7" t="s">
        <v>666</v>
      </c>
      <c r="B680" s="8">
        <v>6.2000000000000003E-5</v>
      </c>
      <c r="C680" s="14">
        <v>6.1999179150768195E-5</v>
      </c>
    </row>
    <row r="681" spans="1:3" x14ac:dyDescent="0.2">
      <c r="A681" s="7" t="s">
        <v>667</v>
      </c>
      <c r="B681" s="7">
        <v>-1.6722E-3</v>
      </c>
      <c r="C681" s="14">
        <v>-1.67221316234822E-3</v>
      </c>
    </row>
    <row r="682" spans="1:3" x14ac:dyDescent="0.2">
      <c r="A682" s="7" t="s">
        <v>668</v>
      </c>
      <c r="B682" s="7">
        <v>85</v>
      </c>
      <c r="C682" s="14">
        <v>85</v>
      </c>
    </row>
    <row r="683" spans="1:3" x14ac:dyDescent="0.2">
      <c r="A683" s="7" t="s">
        <v>669</v>
      </c>
      <c r="B683" s="7">
        <v>100</v>
      </c>
      <c r="C683" s="14">
        <v>100</v>
      </c>
    </row>
    <row r="684" spans="1:3" x14ac:dyDescent="0.2">
      <c r="A684" s="7" t="s">
        <v>670</v>
      </c>
      <c r="B684" s="7">
        <v>75</v>
      </c>
      <c r="C684" s="14">
        <v>75</v>
      </c>
    </row>
    <row r="685" spans="1:3" x14ac:dyDescent="0.2">
      <c r="A685" s="7" t="s">
        <v>671</v>
      </c>
      <c r="B685" s="7">
        <v>50</v>
      </c>
      <c r="C685" s="14">
        <v>50</v>
      </c>
    </row>
    <row r="686" spans="1:3" x14ac:dyDescent="0.2">
      <c r="A686" s="7" t="s">
        <v>672</v>
      </c>
      <c r="B686" s="7">
        <v>25</v>
      </c>
      <c r="C686" s="14">
        <v>25</v>
      </c>
    </row>
    <row r="687" spans="1:3" x14ac:dyDescent="0.2">
      <c r="A687" s="7" t="s">
        <v>673</v>
      </c>
      <c r="B687" s="7">
        <v>15</v>
      </c>
      <c r="C687" s="14">
        <v>15</v>
      </c>
    </row>
    <row r="688" spans="1:3" x14ac:dyDescent="0.2">
      <c r="A688" s="7" t="s">
        <v>674</v>
      </c>
      <c r="B688" s="7">
        <v>0</v>
      </c>
      <c r="C688" s="14">
        <v>0</v>
      </c>
    </row>
    <row r="689" spans="1:3" x14ac:dyDescent="0.2">
      <c r="A689" s="7" t="s">
        <v>675</v>
      </c>
      <c r="B689" s="7">
        <v>0</v>
      </c>
      <c r="C689" s="14">
        <v>0</v>
      </c>
    </row>
    <row r="690" spans="1:3" x14ac:dyDescent="0.2">
      <c r="A690" s="7" t="s">
        <v>676</v>
      </c>
      <c r="B690" s="7">
        <v>0</v>
      </c>
      <c r="C690" s="14">
        <v>0</v>
      </c>
    </row>
    <row r="691" spans="1:3" x14ac:dyDescent="0.2">
      <c r="A691" s="7" t="s">
        <v>677</v>
      </c>
      <c r="B691" s="7">
        <v>-624.82000000000005</v>
      </c>
      <c r="C691" s="14">
        <v>-624.81671788435494</v>
      </c>
    </row>
    <row r="692" spans="1:3" x14ac:dyDescent="0.2">
      <c r="A692" s="7" t="s">
        <v>678</v>
      </c>
      <c r="B692" s="7">
        <v>-2063</v>
      </c>
      <c r="C692" s="14">
        <v>-2062.9929467900101</v>
      </c>
    </row>
    <row r="693" spans="1:3" x14ac:dyDescent="0.2">
      <c r="A693" s="7" t="s">
        <v>679</v>
      </c>
      <c r="B693" s="7">
        <v>2.3976000000000001E-2</v>
      </c>
      <c r="C693" s="14">
        <v>2.39761549304481E-2</v>
      </c>
    </row>
    <row r="694" spans="1:3" x14ac:dyDescent="0.2">
      <c r="A694" s="7" t="s">
        <v>680</v>
      </c>
      <c r="B694" s="8">
        <v>-4.9599999999999999E-12</v>
      </c>
      <c r="C694" s="14">
        <v>-4.9566612102752997E-12</v>
      </c>
    </row>
    <row r="695" spans="1:3" x14ac:dyDescent="0.2">
      <c r="A695" s="7" t="s">
        <v>681</v>
      </c>
      <c r="B695" s="7">
        <v>26.802</v>
      </c>
      <c r="C695" s="14">
        <v>26.8018354599795</v>
      </c>
    </row>
    <row r="696" spans="1:3" x14ac:dyDescent="0.2">
      <c r="A696" s="7" t="s">
        <v>682</v>
      </c>
      <c r="B696" s="7">
        <v>77.361999999999995</v>
      </c>
      <c r="C696" s="14">
        <v>77.362233772481204</v>
      </c>
    </row>
    <row r="697" spans="1:3" x14ac:dyDescent="0.2">
      <c r="A697" s="7" t="s">
        <v>683</v>
      </c>
      <c r="B697" s="7">
        <v>-3.4252000000000002E-4</v>
      </c>
      <c r="C697" s="14">
        <v>-3.4251649898606E-4</v>
      </c>
    </row>
    <row r="698" spans="1:3" x14ac:dyDescent="0.2">
      <c r="A698" s="7" t="s">
        <v>684</v>
      </c>
      <c r="B698" s="8">
        <v>1.9400000000000001E-13</v>
      </c>
      <c r="C698" s="14">
        <v>1.944596150391E-13</v>
      </c>
    </row>
    <row r="699" spans="1:3" x14ac:dyDescent="0.2">
      <c r="A699" s="7" t="s">
        <v>685</v>
      </c>
      <c r="B699" s="7">
        <v>-0.38288</v>
      </c>
      <c r="C699" s="14">
        <v>-0.382883363310278</v>
      </c>
    </row>
    <row r="700" spans="1:3" x14ac:dyDescent="0.2">
      <c r="A700" s="7" t="s">
        <v>686</v>
      </c>
      <c r="B700" s="7">
        <v>-0.96702999999999995</v>
      </c>
      <c r="C700" s="14">
        <v>-0.96702790238672798</v>
      </c>
    </row>
    <row r="701" spans="1:3" x14ac:dyDescent="0.2">
      <c r="A701" s="7" t="s">
        <v>687</v>
      </c>
      <c r="B701" s="8">
        <v>5.1799999999999999E-5</v>
      </c>
      <c r="C701" s="14">
        <v>5.1843726583917203E-5</v>
      </c>
    </row>
    <row r="702" spans="1:3" x14ac:dyDescent="0.2">
      <c r="A702" s="7" t="s">
        <v>688</v>
      </c>
      <c r="B702" s="8">
        <v>6.7799999999999995E-5</v>
      </c>
      <c r="C702" s="14">
        <v>6.7765741964622702E-5</v>
      </c>
    </row>
    <row r="703" spans="1:3" x14ac:dyDescent="0.2">
      <c r="A703" s="7" t="s">
        <v>689</v>
      </c>
      <c r="B703" s="7">
        <v>1.8734999999999999E-3</v>
      </c>
      <c r="C703" s="14">
        <v>1.8734668049982699E-3</v>
      </c>
    </row>
    <row r="704" spans="1:3" x14ac:dyDescent="0.2">
      <c r="A704" s="7" t="s">
        <v>690</v>
      </c>
      <c r="B704" s="7">
        <v>4.0969999999999999E-3</v>
      </c>
      <c r="C704" s="14">
        <v>4.0970485936245799E-3</v>
      </c>
    </row>
    <row r="705" spans="1:3" x14ac:dyDescent="0.2">
      <c r="A705" s="7" t="s">
        <v>691</v>
      </c>
      <c r="B705" s="7">
        <v>70</v>
      </c>
      <c r="C705" s="14">
        <v>70</v>
      </c>
    </row>
    <row r="706" spans="1:3" x14ac:dyDescent="0.2">
      <c r="A706" s="7" t="s">
        <v>692</v>
      </c>
      <c r="B706" s="7">
        <v>80</v>
      </c>
      <c r="C706" s="14">
        <v>80</v>
      </c>
    </row>
    <row r="707" spans="1:3" x14ac:dyDescent="0.2">
      <c r="A707" s="7" t="s">
        <v>693</v>
      </c>
      <c r="B707" s="7">
        <v>0.5</v>
      </c>
      <c r="C707" s="14">
        <v>0.5</v>
      </c>
    </row>
    <row r="708" spans="1:3" x14ac:dyDescent="0.2">
      <c r="A708" s="7" t="s">
        <v>694</v>
      </c>
      <c r="B708" s="7">
        <v>0.33</v>
      </c>
      <c r="C708" s="14">
        <v>0.33</v>
      </c>
    </row>
    <row r="709" spans="1:3" x14ac:dyDescent="0.2">
      <c r="A709" s="7" t="s">
        <v>695</v>
      </c>
      <c r="B709" s="7">
        <v>1</v>
      </c>
      <c r="C709" s="14">
        <v>1</v>
      </c>
    </row>
    <row r="710" spans="1:3" x14ac:dyDescent="0.2">
      <c r="A710" s="7" t="s">
        <v>696</v>
      </c>
      <c r="B710" s="7">
        <v>5</v>
      </c>
      <c r="C710" s="14">
        <v>5</v>
      </c>
    </row>
    <row r="711" spans="1:3" x14ac:dyDescent="0.2">
      <c r="A711" s="7" t="s">
        <v>697</v>
      </c>
      <c r="B711" s="7">
        <v>0</v>
      </c>
      <c r="C711" s="14">
        <v>0</v>
      </c>
    </row>
    <row r="712" spans="1:3" x14ac:dyDescent="0.2">
      <c r="A712" s="7" t="s">
        <v>698</v>
      </c>
      <c r="B712" s="7">
        <v>2.6654800000000001</v>
      </c>
      <c r="C712" s="14">
        <v>2.66547811663852</v>
      </c>
    </row>
    <row r="713" spans="1:3" x14ac:dyDescent="0.2">
      <c r="A713" s="7" t="s">
        <v>699</v>
      </c>
      <c r="B713" s="7">
        <v>12</v>
      </c>
      <c r="C713" s="14">
        <v>12</v>
      </c>
    </row>
    <row r="714" spans="1:3" x14ac:dyDescent="0.2">
      <c r="A714" s="7" t="s">
        <v>700</v>
      </c>
      <c r="B714" s="7">
        <v>10</v>
      </c>
      <c r="C714" s="14">
        <v>10</v>
      </c>
    </row>
    <row r="715" spans="1:3" x14ac:dyDescent="0.2">
      <c r="A715" s="7" t="s">
        <v>701</v>
      </c>
      <c r="B715" s="7">
        <v>10</v>
      </c>
      <c r="C715" s="14">
        <v>10</v>
      </c>
    </row>
    <row r="716" spans="1:3" x14ac:dyDescent="0.2">
      <c r="A716" s="7" t="s">
        <v>702</v>
      </c>
      <c r="B716" s="7">
        <v>6</v>
      </c>
      <c r="C716" s="14">
        <v>6</v>
      </c>
    </row>
    <row r="717" spans="1:3" x14ac:dyDescent="0.2">
      <c r="A717" s="7" t="s">
        <v>703</v>
      </c>
      <c r="B717" s="7">
        <v>4</v>
      </c>
      <c r="C717" s="14">
        <v>4</v>
      </c>
    </row>
    <row r="718" spans="1:3" x14ac:dyDescent="0.2">
      <c r="A718" s="7" t="s">
        <v>704</v>
      </c>
      <c r="B718" s="7">
        <v>7</v>
      </c>
      <c r="C718" s="14">
        <v>7</v>
      </c>
    </row>
    <row r="719" spans="1:3" x14ac:dyDescent="0.2">
      <c r="A719" s="7" t="s">
        <v>705</v>
      </c>
      <c r="B719" s="7">
        <v>25</v>
      </c>
      <c r="C719" s="14">
        <v>25</v>
      </c>
    </row>
    <row r="720" spans="1:3" x14ac:dyDescent="0.2">
      <c r="A720" s="7" t="s">
        <v>706</v>
      </c>
      <c r="B720" s="7">
        <v>3</v>
      </c>
      <c r="C720" s="14">
        <v>3</v>
      </c>
    </row>
    <row r="721" spans="1:3" x14ac:dyDescent="0.2">
      <c r="A721" s="7" t="s">
        <v>707</v>
      </c>
      <c r="B721" s="7">
        <v>13</v>
      </c>
      <c r="C721" s="14">
        <v>13</v>
      </c>
    </row>
    <row r="722" spans="1:3" x14ac:dyDescent="0.2">
      <c r="A722" s="7" t="s">
        <v>708</v>
      </c>
      <c r="B722" s="7">
        <v>5</v>
      </c>
      <c r="C722" s="14">
        <v>5</v>
      </c>
    </row>
    <row r="723" spans="1:3" x14ac:dyDescent="0.2">
      <c r="A723" s="7" t="s">
        <v>709</v>
      </c>
      <c r="B723" s="7">
        <v>10</v>
      </c>
      <c r="C723" s="14">
        <v>10</v>
      </c>
    </row>
    <row r="724" spans="1:3" x14ac:dyDescent="0.2">
      <c r="A724" s="7" t="s">
        <v>710</v>
      </c>
      <c r="B724" s="7">
        <v>25</v>
      </c>
      <c r="C724" s="14">
        <v>25</v>
      </c>
    </row>
    <row r="725" spans="1:3" x14ac:dyDescent="0.2">
      <c r="A725" s="7" t="s">
        <v>711</v>
      </c>
      <c r="B725" s="7">
        <v>25</v>
      </c>
      <c r="C725" s="14">
        <v>25</v>
      </c>
    </row>
    <row r="726" spans="1:3" x14ac:dyDescent="0.2">
      <c r="A726" s="7" t="s">
        <v>712</v>
      </c>
      <c r="B726" s="7">
        <v>0.33210000000000001</v>
      </c>
      <c r="C726" s="14">
        <v>0.332895852531438</v>
      </c>
    </row>
    <row r="727" spans="1:3" x14ac:dyDescent="0.2">
      <c r="A727" s="7" t="s">
        <v>713</v>
      </c>
      <c r="B727" s="7">
        <v>1.3037999999999999E-2</v>
      </c>
      <c r="C727" s="14">
        <v>1.3038478533214199E-2</v>
      </c>
    </row>
    <row r="728" spans="1:3" x14ac:dyDescent="0.2">
      <c r="A728" s="7" t="s">
        <v>714</v>
      </c>
      <c r="B728" s="7">
        <v>-1.3316E-2</v>
      </c>
      <c r="C728" s="14">
        <v>-1.33158341012721E-2</v>
      </c>
    </row>
    <row r="729" spans="1:3" x14ac:dyDescent="0.2">
      <c r="A729" s="7" t="s">
        <v>715</v>
      </c>
      <c r="B729" s="7">
        <v>-5.2154000000000002E-4</v>
      </c>
      <c r="C729" s="14">
        <v>-5.2153914129997303E-4</v>
      </c>
    </row>
    <row r="730" spans="1:3" x14ac:dyDescent="0.2">
      <c r="A730" s="7" t="s">
        <v>716</v>
      </c>
      <c r="B730" s="7">
        <v>2.7184000000000003E-4</v>
      </c>
      <c r="C730" s="14">
        <v>2.71836664909846E-4</v>
      </c>
    </row>
    <row r="731" spans="1:3" x14ac:dyDescent="0.2">
      <c r="A731" s="7" t="s">
        <v>717</v>
      </c>
      <c r="B731" s="7">
        <v>1.0124999999999999E-4</v>
      </c>
      <c r="C731" s="14">
        <v>1.01246065443041E-4</v>
      </c>
    </row>
    <row r="732" spans="1:3" x14ac:dyDescent="0.2">
      <c r="A732" s="7" t="s">
        <v>718</v>
      </c>
      <c r="B732" s="7">
        <v>25</v>
      </c>
      <c r="C732" s="14">
        <v>25</v>
      </c>
    </row>
    <row r="733" spans="1:3" x14ac:dyDescent="0.2">
      <c r="A733" s="7" t="s">
        <v>719</v>
      </c>
      <c r="B733" s="7">
        <v>5</v>
      </c>
      <c r="C733" s="14">
        <v>5</v>
      </c>
    </row>
    <row r="734" spans="1:3" x14ac:dyDescent="0.2">
      <c r="A734" s="7" t="s">
        <v>720</v>
      </c>
      <c r="B734" s="7">
        <v>0</v>
      </c>
      <c r="C734" s="14">
        <v>0</v>
      </c>
    </row>
    <row r="735" spans="1:3" x14ac:dyDescent="0.2">
      <c r="A735" s="7" t="s">
        <v>721</v>
      </c>
      <c r="B735" s="7">
        <v>1</v>
      </c>
      <c r="C735" s="14">
        <v>1</v>
      </c>
    </row>
    <row r="736" spans="1:3" x14ac:dyDescent="0.2">
      <c r="A736" s="7" t="s">
        <v>722</v>
      </c>
      <c r="B736" s="7">
        <v>3</v>
      </c>
      <c r="C736" s="14">
        <v>3</v>
      </c>
    </row>
    <row r="737" spans="1:3" x14ac:dyDescent="0.2">
      <c r="A737" s="7" t="s">
        <v>723</v>
      </c>
      <c r="B737" s="7">
        <v>6</v>
      </c>
      <c r="C737" s="14">
        <v>6</v>
      </c>
    </row>
    <row r="738" spans="1:3" x14ac:dyDescent="0.2">
      <c r="A738" s="7" t="s">
        <v>724</v>
      </c>
      <c r="B738" s="7">
        <v>5</v>
      </c>
      <c r="C738" s="14">
        <v>5</v>
      </c>
    </row>
    <row r="739" spans="1:3" x14ac:dyDescent="0.2">
      <c r="A739" s="7" t="s">
        <v>725</v>
      </c>
      <c r="B739" s="7">
        <v>5</v>
      </c>
      <c r="C739" s="14">
        <v>5</v>
      </c>
    </row>
    <row r="740" spans="1:3" x14ac:dyDescent="0.2">
      <c r="A740" s="7" t="s">
        <v>726</v>
      </c>
      <c r="B740" s="7">
        <v>3</v>
      </c>
      <c r="C740" s="14">
        <v>3</v>
      </c>
    </row>
    <row r="741" spans="1:3" x14ac:dyDescent="0.2">
      <c r="A741" s="7" t="s">
        <v>727</v>
      </c>
      <c r="B741" s="7">
        <v>2</v>
      </c>
      <c r="C741" s="14">
        <v>2</v>
      </c>
    </row>
    <row r="742" spans="1:3" x14ac:dyDescent="0.2">
      <c r="A742" s="7" t="s">
        <v>728</v>
      </c>
      <c r="B742" s="7">
        <v>4</v>
      </c>
      <c r="C742" s="14">
        <v>4</v>
      </c>
    </row>
    <row r="743" spans="1:3" x14ac:dyDescent="0.2">
      <c r="A743" s="7" t="s">
        <v>729</v>
      </c>
      <c r="B743" s="7">
        <v>13</v>
      </c>
      <c r="C743" s="14">
        <v>13</v>
      </c>
    </row>
    <row r="744" spans="1:3" x14ac:dyDescent="0.2">
      <c r="A744" s="7" t="s">
        <v>730</v>
      </c>
      <c r="B744" s="7">
        <v>2</v>
      </c>
      <c r="C744" s="14">
        <v>2</v>
      </c>
    </row>
    <row r="745" spans="1:3" x14ac:dyDescent="0.2">
      <c r="A745" s="7" t="s">
        <v>731</v>
      </c>
      <c r="B745" s="7">
        <v>6</v>
      </c>
      <c r="C745" s="14">
        <v>6</v>
      </c>
    </row>
    <row r="746" spans="1:3" x14ac:dyDescent="0.2">
      <c r="A746" s="7" t="s">
        <v>732</v>
      </c>
      <c r="B746" s="7">
        <v>3</v>
      </c>
      <c r="C746" s="14">
        <v>3</v>
      </c>
    </row>
    <row r="747" spans="1:3" x14ac:dyDescent="0.2">
      <c r="A747" s="7" t="s">
        <v>733</v>
      </c>
      <c r="B747" s="7">
        <v>5</v>
      </c>
      <c r="C747" s="14">
        <v>5</v>
      </c>
    </row>
    <row r="748" spans="1:3" x14ac:dyDescent="0.2">
      <c r="A748" s="7" t="s">
        <v>734</v>
      </c>
      <c r="B748" s="7">
        <v>13</v>
      </c>
      <c r="C748" s="14">
        <v>13</v>
      </c>
    </row>
    <row r="749" spans="1:3" x14ac:dyDescent="0.2">
      <c r="A749" s="7" t="s">
        <v>735</v>
      </c>
      <c r="B749" s="7">
        <v>13</v>
      </c>
      <c r="C749" s="14">
        <v>13</v>
      </c>
    </row>
    <row r="750" spans="1:3" x14ac:dyDescent="0.2">
      <c r="A750" s="7" t="s">
        <v>736</v>
      </c>
      <c r="B750" s="7">
        <v>100</v>
      </c>
      <c r="C750" s="14">
        <v>100</v>
      </c>
    </row>
    <row r="751" spans="1:3" x14ac:dyDescent="0.2">
      <c r="A751" s="7" t="s">
        <v>737</v>
      </c>
      <c r="B751" s="7">
        <v>3</v>
      </c>
      <c r="C751" s="14">
        <v>3</v>
      </c>
    </row>
    <row r="752" spans="1:3" x14ac:dyDescent="0.2">
      <c r="A752" s="7" t="s">
        <v>738</v>
      </c>
      <c r="B752" s="7">
        <v>21</v>
      </c>
      <c r="C752" s="14">
        <v>21</v>
      </c>
    </row>
    <row r="753" spans="1:3" x14ac:dyDescent="0.2">
      <c r="A753" s="7" t="s">
        <v>739</v>
      </c>
      <c r="B753" s="7">
        <v>19</v>
      </c>
      <c r="C753" s="14">
        <v>19</v>
      </c>
    </row>
    <row r="754" spans="1:3" x14ac:dyDescent="0.2">
      <c r="A754" s="7" t="s">
        <v>740</v>
      </c>
      <c r="B754" s="7">
        <v>28</v>
      </c>
      <c r="C754" s="14">
        <v>28</v>
      </c>
    </row>
    <row r="755" spans="1:3" x14ac:dyDescent="0.2">
      <c r="A755" s="7" t="s">
        <v>741</v>
      </c>
      <c r="B755" s="7">
        <v>0</v>
      </c>
      <c r="C755" s="14">
        <v>0</v>
      </c>
    </row>
    <row r="756" spans="1:3" x14ac:dyDescent="0.2">
      <c r="A756" s="7" t="s">
        <v>742</v>
      </c>
      <c r="B756" s="7">
        <v>19</v>
      </c>
      <c r="C756" s="14">
        <v>19</v>
      </c>
    </row>
    <row r="757" spans="1:3" x14ac:dyDescent="0.2">
      <c r="A757" s="7" t="s">
        <v>743</v>
      </c>
      <c r="B757" s="7">
        <v>16</v>
      </c>
      <c r="C757" s="14">
        <v>16</v>
      </c>
    </row>
    <row r="758" spans="1:3" x14ac:dyDescent="0.2">
      <c r="A758" s="7" t="s">
        <v>744</v>
      </c>
      <c r="B758" s="7">
        <v>33</v>
      </c>
      <c r="C758" s="14">
        <v>33</v>
      </c>
    </row>
    <row r="759" spans="1:3" x14ac:dyDescent="0.2">
      <c r="A759" s="7" t="s">
        <v>745</v>
      </c>
      <c r="B759" s="7">
        <v>0</v>
      </c>
      <c r="C759" s="14">
        <v>0</v>
      </c>
    </row>
    <row r="760" spans="1:3" x14ac:dyDescent="0.2">
      <c r="A760" s="7" t="s">
        <v>746</v>
      </c>
      <c r="B760" s="7">
        <v>82.671999999999997</v>
      </c>
      <c r="C760" s="14">
        <v>82.672397452096106</v>
      </c>
    </row>
    <row r="761" spans="1:3" x14ac:dyDescent="0.2">
      <c r="A761" s="7" t="s">
        <v>747</v>
      </c>
      <c r="B761" s="7">
        <v>2.3691</v>
      </c>
      <c r="C761" s="14">
        <v>2.3691258050684398</v>
      </c>
    </row>
    <row r="762" spans="1:3" x14ac:dyDescent="0.2">
      <c r="A762" s="7" t="s">
        <v>748</v>
      </c>
      <c r="B762" s="7">
        <v>-1.7645</v>
      </c>
      <c r="C762" s="14">
        <v>-1.76449406805589</v>
      </c>
    </row>
    <row r="763" spans="1:3" x14ac:dyDescent="0.2">
      <c r="A763" s="7" t="s">
        <v>749</v>
      </c>
      <c r="B763" s="7">
        <v>-3.0757E-2</v>
      </c>
      <c r="C763" s="14">
        <v>-3.0757485479252E-2</v>
      </c>
    </row>
    <row r="764" spans="1:3" x14ac:dyDescent="0.2">
      <c r="A764" s="7" t="s">
        <v>750</v>
      </c>
      <c r="B764" s="7">
        <v>3.8136000000000003E-2</v>
      </c>
      <c r="C764" s="14">
        <v>3.8136179079760198E-2</v>
      </c>
    </row>
    <row r="765" spans="1:3" x14ac:dyDescent="0.2">
      <c r="A765" s="7" t="s">
        <v>751</v>
      </c>
      <c r="B765" s="7">
        <v>1.9515999999999999E-4</v>
      </c>
      <c r="C765" s="14">
        <v>1.95157799469973E-4</v>
      </c>
    </row>
    <row r="766" spans="1:3" x14ac:dyDescent="0.2">
      <c r="A766" s="7" t="s">
        <v>752</v>
      </c>
      <c r="B766" s="7">
        <v>-18758</v>
      </c>
      <c r="C766" s="13">
        <v>-1.8758478144385399E-4</v>
      </c>
    </row>
    <row r="767" spans="1:3" x14ac:dyDescent="0.2">
      <c r="A767" s="7" t="s">
        <v>753</v>
      </c>
      <c r="B767" s="7">
        <v>60</v>
      </c>
      <c r="C767" s="14">
        <v>60</v>
      </c>
    </row>
    <row r="768" spans="1:3" x14ac:dyDescent="0.2">
      <c r="A768" s="7" t="s">
        <v>754</v>
      </c>
      <c r="B768" s="7">
        <v>2</v>
      </c>
      <c r="C768" s="14">
        <v>2</v>
      </c>
    </row>
    <row r="769" spans="1:3" x14ac:dyDescent="0.2">
      <c r="A769" s="7" t="s">
        <v>755</v>
      </c>
      <c r="B769" s="7">
        <v>1</v>
      </c>
      <c r="C769" s="14">
        <v>1</v>
      </c>
    </row>
    <row r="770" spans="1:3" x14ac:dyDescent="0.2">
      <c r="A770" s="7" t="s">
        <v>756</v>
      </c>
      <c r="B770" s="7">
        <v>0.08</v>
      </c>
      <c r="C770" s="14">
        <v>0.08</v>
      </c>
    </row>
    <row r="771" spans="1:3" x14ac:dyDescent="0.2">
      <c r="A771" s="7" t="s">
        <v>757</v>
      </c>
      <c r="B771" s="7">
        <v>0.25</v>
      </c>
      <c r="C771" s="14">
        <v>0.25</v>
      </c>
    </row>
    <row r="772" spans="1:3" x14ac:dyDescent="0.2">
      <c r="A772" s="7" t="s">
        <v>758</v>
      </c>
      <c r="B772" s="7">
        <v>0.23</v>
      </c>
      <c r="C772" s="14">
        <v>0.23</v>
      </c>
    </row>
    <row r="773" spans="1:3" x14ac:dyDescent="0.2">
      <c r="A773" s="7" t="s">
        <v>759</v>
      </c>
      <c r="B773" s="7">
        <v>0.23</v>
      </c>
      <c r="C773" s="14">
        <v>0.23</v>
      </c>
    </row>
    <row r="774" spans="1:3" x14ac:dyDescent="0.2">
      <c r="A774" s="7" t="s">
        <v>760</v>
      </c>
      <c r="B774" s="7">
        <v>0.32</v>
      </c>
      <c r="C774" s="14">
        <v>0.32</v>
      </c>
    </row>
    <row r="775" spans="1:3" x14ac:dyDescent="0.2">
      <c r="A775" s="7" t="s">
        <v>761</v>
      </c>
      <c r="B775" s="7">
        <v>0.19</v>
      </c>
      <c r="C775" s="14">
        <v>0.19</v>
      </c>
    </row>
    <row r="776" spans="1:3" x14ac:dyDescent="0.2">
      <c r="A776" s="7" t="s">
        <v>762</v>
      </c>
      <c r="B776" s="7">
        <v>0.28000000000000003</v>
      </c>
      <c r="C776" s="14">
        <v>0.28000000000000003</v>
      </c>
    </row>
    <row r="777" spans="1:3" x14ac:dyDescent="0.2">
      <c r="A777" s="7" t="s">
        <v>763</v>
      </c>
      <c r="B777" s="7">
        <v>0.19</v>
      </c>
      <c r="C777" s="14">
        <v>0.19</v>
      </c>
    </row>
    <row r="778" spans="1:3" x14ac:dyDescent="0.2">
      <c r="A778" s="7" t="s">
        <v>764</v>
      </c>
      <c r="B778" s="7">
        <v>7.0000000000000007E-2</v>
      </c>
      <c r="C778" s="14">
        <v>7.0000000000000007E-2</v>
      </c>
    </row>
    <row r="779" spans="1:3" x14ac:dyDescent="0.2">
      <c r="A779" s="7" t="s">
        <v>765</v>
      </c>
      <c r="B779" s="7">
        <v>0.42</v>
      </c>
      <c r="C779" s="14">
        <v>0.42</v>
      </c>
    </row>
    <row r="780" spans="1:3" x14ac:dyDescent="0.2">
      <c r="A780" s="7" t="s">
        <v>766</v>
      </c>
      <c r="B780" s="7">
        <v>0.22</v>
      </c>
      <c r="C780" s="14">
        <v>0.22</v>
      </c>
    </row>
    <row r="781" spans="1:3" x14ac:dyDescent="0.2">
      <c r="A781" s="7" t="s">
        <v>767</v>
      </c>
      <c r="B781" s="7">
        <v>0.22</v>
      </c>
      <c r="C781" s="14">
        <v>0.22</v>
      </c>
    </row>
    <row r="782" spans="1:3" x14ac:dyDescent="0.2">
      <c r="A782" s="7" t="s">
        <v>768</v>
      </c>
      <c r="B782" s="7">
        <v>0.22</v>
      </c>
      <c r="C782" s="14">
        <v>0.22</v>
      </c>
    </row>
    <row r="783" spans="1:3" x14ac:dyDescent="0.2">
      <c r="A783" s="7" t="s">
        <v>769</v>
      </c>
      <c r="B783" s="7">
        <v>0.12</v>
      </c>
      <c r="C783" s="14">
        <v>0.12</v>
      </c>
    </row>
    <row r="784" spans="1:3" x14ac:dyDescent="0.2">
      <c r="A784" s="7" t="s">
        <v>770</v>
      </c>
      <c r="B784" s="7">
        <v>0.03</v>
      </c>
      <c r="C784" s="14">
        <v>0.03</v>
      </c>
    </row>
    <row r="785" spans="1:3" x14ac:dyDescent="0.2">
      <c r="A785" s="7" t="s">
        <v>771</v>
      </c>
      <c r="B785" s="7">
        <v>0.12</v>
      </c>
      <c r="C785" s="14">
        <v>0.12</v>
      </c>
    </row>
    <row r="786" spans="1:3" x14ac:dyDescent="0.2">
      <c r="A786" s="7" t="s">
        <v>772</v>
      </c>
      <c r="B786" s="7">
        <v>0.46</v>
      </c>
      <c r="C786" s="14">
        <v>0.46</v>
      </c>
    </row>
    <row r="787" spans="1:3" x14ac:dyDescent="0.2">
      <c r="A787" s="7" t="s">
        <v>773</v>
      </c>
      <c r="B787" s="7">
        <v>0.17</v>
      </c>
      <c r="C787" s="14">
        <v>0.17</v>
      </c>
    </row>
    <row r="788" spans="1:3" x14ac:dyDescent="0.2">
      <c r="A788" s="7" t="s">
        <v>774</v>
      </c>
      <c r="B788" s="7">
        <v>7.0000000000000007E-2</v>
      </c>
      <c r="C788" s="14">
        <v>7.0000000000000007E-2</v>
      </c>
    </row>
    <row r="789" spans="1:3" x14ac:dyDescent="0.2">
      <c r="A789" s="7" t="s">
        <v>775</v>
      </c>
      <c r="B789" s="7">
        <v>0.26</v>
      </c>
      <c r="C789" s="14">
        <v>0.26</v>
      </c>
    </row>
    <row r="790" spans="1:3" x14ac:dyDescent="0.2">
      <c r="A790" s="7" t="s">
        <v>776</v>
      </c>
      <c r="B790" s="7">
        <v>0.14000000000000001</v>
      </c>
      <c r="C790" s="14">
        <v>0.14000000000000001</v>
      </c>
    </row>
    <row r="791" spans="1:3" x14ac:dyDescent="0.2">
      <c r="A791" s="7" t="s">
        <v>777</v>
      </c>
      <c r="B791" s="7">
        <v>0.06</v>
      </c>
      <c r="C791" s="14">
        <v>0.06</v>
      </c>
    </row>
    <row r="792" spans="1:3" x14ac:dyDescent="0.2">
      <c r="A792" s="7" t="s">
        <v>778</v>
      </c>
      <c r="B792" s="7">
        <v>7.0000000000000007E-2</v>
      </c>
      <c r="C792" s="14">
        <v>7.0000000000000007E-2</v>
      </c>
    </row>
    <row r="793" spans="1:3" x14ac:dyDescent="0.2">
      <c r="A793" s="7" t="s">
        <v>779</v>
      </c>
      <c r="B793" s="7">
        <v>0.39</v>
      </c>
      <c r="C793" s="14">
        <v>0.39</v>
      </c>
    </row>
    <row r="794" spans="1:3" x14ac:dyDescent="0.2">
      <c r="A794" s="7" t="s">
        <v>780</v>
      </c>
      <c r="B794" s="7">
        <v>0.49</v>
      </c>
      <c r="C794" s="14">
        <v>0.49</v>
      </c>
    </row>
    <row r="795" spans="1:3" x14ac:dyDescent="0.2">
      <c r="A795" s="7" t="s">
        <v>781</v>
      </c>
      <c r="B795" s="7">
        <v>7.0000000000000007E-2</v>
      </c>
      <c r="C795" s="14">
        <v>7.0000000000000007E-2</v>
      </c>
    </row>
    <row r="796" spans="1:3" x14ac:dyDescent="0.2">
      <c r="A796" s="7" t="s">
        <v>782</v>
      </c>
      <c r="B796" s="7">
        <v>0.52</v>
      </c>
      <c r="C796" s="14">
        <v>0.52</v>
      </c>
    </row>
    <row r="797" spans="1:3" x14ac:dyDescent="0.2">
      <c r="A797" s="7" t="s">
        <v>783</v>
      </c>
      <c r="B797" s="7">
        <v>0.16</v>
      </c>
      <c r="C797" s="14">
        <v>0.16</v>
      </c>
    </row>
    <row r="798" spans="1:3" x14ac:dyDescent="0.2">
      <c r="A798" s="9" t="s">
        <v>784</v>
      </c>
      <c r="B798" s="9">
        <v>0</v>
      </c>
      <c r="C798" s="14">
        <v>0</v>
      </c>
    </row>
    <row r="799" spans="1:3" x14ac:dyDescent="0.2">
      <c r="A799" s="9" t="s">
        <v>785</v>
      </c>
      <c r="B799" s="9">
        <v>-2293.9</v>
      </c>
      <c r="C799" s="14">
        <v>-2293.8589378608999</v>
      </c>
    </row>
    <row r="800" spans="1:3" x14ac:dyDescent="0.2">
      <c r="A800" s="9" t="s">
        <v>786</v>
      </c>
      <c r="B800" s="9">
        <v>0.77642999999999995</v>
      </c>
      <c r="C800" s="14">
        <v>0.77643206067750603</v>
      </c>
    </row>
    <row r="801" spans="1:3" x14ac:dyDescent="0.2">
      <c r="A801" s="9" t="s">
        <v>787</v>
      </c>
      <c r="B801" s="9">
        <v>86.796000000000006</v>
      </c>
      <c r="C801" s="14">
        <v>86.796139059053004</v>
      </c>
    </row>
    <row r="802" spans="1:3" x14ac:dyDescent="0.2">
      <c r="A802" s="9" t="s">
        <v>788</v>
      </c>
      <c r="B802" s="9">
        <v>-9.4590000000000004E-3</v>
      </c>
      <c r="C802" s="14">
        <v>-9.4591128669022102E-3</v>
      </c>
    </row>
    <row r="803" spans="1:3" x14ac:dyDescent="0.2">
      <c r="A803" s="9" t="s">
        <v>789</v>
      </c>
      <c r="B803" s="9">
        <v>-1.0847</v>
      </c>
      <c r="C803" s="14">
        <v>-1.08470541417593</v>
      </c>
    </row>
    <row r="804" spans="1:3" x14ac:dyDescent="0.2">
      <c r="A804" s="9" t="s">
        <v>790</v>
      </c>
      <c r="B804" s="10">
        <v>8.1100000000000006E-5</v>
      </c>
      <c r="C804" s="14">
        <v>8.1106389036423199E-5</v>
      </c>
    </row>
    <row r="805" spans="1:3" x14ac:dyDescent="0.2">
      <c r="A805" s="9" t="s">
        <v>791</v>
      </c>
      <c r="B805" s="9">
        <v>4.5612999999999999E-3</v>
      </c>
      <c r="C805" s="14">
        <v>4.5612991741138496E-3</v>
      </c>
    </row>
    <row r="806" spans="1:3" x14ac:dyDescent="0.2">
      <c r="A806" s="9" t="s">
        <v>792</v>
      </c>
      <c r="B806" s="9">
        <v>80</v>
      </c>
      <c r="C806" s="14">
        <v>80</v>
      </c>
    </row>
    <row r="807" spans="1:3" x14ac:dyDescent="0.2">
      <c r="A807" s="9" t="s">
        <v>793</v>
      </c>
      <c r="B807" s="9">
        <v>6.5</v>
      </c>
      <c r="C807" s="14">
        <v>6.5</v>
      </c>
    </row>
    <row r="808" spans="1:3" x14ac:dyDescent="0.2">
      <c r="A808" s="9" t="s">
        <v>794</v>
      </c>
      <c r="B808" s="9">
        <v>95</v>
      </c>
      <c r="C808" s="14">
        <v>95</v>
      </c>
    </row>
    <row r="809" spans="1:3" x14ac:dyDescent="0.2">
      <c r="A809" s="9" t="s">
        <v>795</v>
      </c>
      <c r="B809" s="9">
        <v>82</v>
      </c>
      <c r="C809" s="14">
        <v>82</v>
      </c>
    </row>
    <row r="810" spans="1:3" x14ac:dyDescent="0.2">
      <c r="A810" s="9" t="s">
        <v>796</v>
      </c>
      <c r="B810" s="9">
        <v>66</v>
      </c>
      <c r="C810" s="14">
        <v>66</v>
      </c>
    </row>
    <row r="811" spans="1:3" x14ac:dyDescent="0.2">
      <c r="A811" s="9" t="s">
        <v>797</v>
      </c>
      <c r="B811" s="9">
        <v>44</v>
      </c>
      <c r="C811" s="14">
        <v>44</v>
      </c>
    </row>
    <row r="812" spans="1:3" x14ac:dyDescent="0.2">
      <c r="A812" s="9" t="s">
        <v>798</v>
      </c>
      <c r="B812" s="9">
        <v>13</v>
      </c>
      <c r="C812" s="14">
        <v>13</v>
      </c>
    </row>
    <row r="813" spans="1:3" x14ac:dyDescent="0.2">
      <c r="A813" s="9" t="s">
        <v>799</v>
      </c>
      <c r="B813" s="9">
        <v>24.631</v>
      </c>
      <c r="C813" s="14">
        <v>24.631382299999999</v>
      </c>
    </row>
    <row r="814" spans="1:3" x14ac:dyDescent="0.2">
      <c r="A814" s="9" t="s">
        <v>800</v>
      </c>
      <c r="B814" s="9">
        <v>95.66</v>
      </c>
      <c r="C814" s="14">
        <v>95.660404400000004</v>
      </c>
    </row>
    <row r="815" spans="1:3" x14ac:dyDescent="0.2">
      <c r="A815" s="9" t="s">
        <v>801</v>
      </c>
      <c r="B815" s="9">
        <v>8.9944000000000006</v>
      </c>
      <c r="C815" s="14">
        <v>8.9943665199999998</v>
      </c>
    </row>
    <row r="816" spans="1:3" x14ac:dyDescent="0.2">
      <c r="A816" s="9" t="s">
        <v>802</v>
      </c>
      <c r="B816" s="9">
        <v>0.46453</v>
      </c>
      <c r="C816" s="14">
        <v>0.46453376000000002</v>
      </c>
    </row>
    <row r="817" spans="1:4" x14ac:dyDescent="0.2">
      <c r="A817" s="9" t="s">
        <v>803</v>
      </c>
      <c r="B817" s="9">
        <v>-0.32423000000000002</v>
      </c>
      <c r="C817" s="14">
        <v>-0.32422780000000001</v>
      </c>
    </row>
    <row r="818" spans="1:4" x14ac:dyDescent="0.2">
      <c r="A818" s="9" t="s">
        <v>804</v>
      </c>
      <c r="B818" s="9">
        <v>-1.4127000000000001E-2</v>
      </c>
      <c r="C818" s="14">
        <v>-1.4127280000000001E-2</v>
      </c>
    </row>
    <row r="819" spans="1:4" x14ac:dyDescent="0.2">
      <c r="A819" s="9" t="s">
        <v>805</v>
      </c>
      <c r="B819" s="9">
        <v>3.1378000000000001E-3</v>
      </c>
      <c r="C819" s="14">
        <v>3.1377599999999999E-3</v>
      </c>
    </row>
    <row r="820" spans="1:4" x14ac:dyDescent="0.2">
      <c r="A820" s="9" t="s">
        <v>806</v>
      </c>
      <c r="B820" s="10">
        <v>8.7499999999999999E-5</v>
      </c>
      <c r="C820" s="14">
        <v>8.7478999999999994E-5</v>
      </c>
    </row>
    <row r="821" spans="1:4" x14ac:dyDescent="0.2">
      <c r="A821" s="9" t="s">
        <v>807</v>
      </c>
      <c r="B821" s="9">
        <v>20</v>
      </c>
      <c r="C821" s="14">
        <v>20</v>
      </c>
    </row>
    <row r="822" spans="1:4" x14ac:dyDescent="0.2">
      <c r="A822" s="9" t="s">
        <v>808</v>
      </c>
      <c r="B822" s="9">
        <v>50</v>
      </c>
      <c r="C822" s="13">
        <v>50</v>
      </c>
      <c r="D822" t="s">
        <v>1270</v>
      </c>
    </row>
    <row r="823" spans="1:4" x14ac:dyDescent="0.2">
      <c r="A823" s="9" t="s">
        <v>809</v>
      </c>
      <c r="B823" s="9">
        <v>50</v>
      </c>
      <c r="C823" s="14">
        <v>50</v>
      </c>
    </row>
    <row r="824" spans="1:4" x14ac:dyDescent="0.2">
      <c r="A824" s="9" t="s">
        <v>810</v>
      </c>
      <c r="B824" s="9">
        <v>8.75</v>
      </c>
      <c r="C824" s="13">
        <v>8.75</v>
      </c>
    </row>
    <row r="825" spans="1:4" x14ac:dyDescent="0.2">
      <c r="A825" s="9" t="s">
        <v>811</v>
      </c>
      <c r="B825" s="9">
        <v>11.667</v>
      </c>
      <c r="C825" s="14">
        <v>11.666700000000001</v>
      </c>
    </row>
    <row r="826" spans="1:4" x14ac:dyDescent="0.2">
      <c r="A826" s="9" t="s">
        <v>812</v>
      </c>
      <c r="B826" s="9">
        <v>0.3125</v>
      </c>
      <c r="C826" s="13">
        <v>0.3125</v>
      </c>
    </row>
    <row r="827" spans="1:4" x14ac:dyDescent="0.2">
      <c r="A827" s="9" t="s">
        <v>813</v>
      </c>
      <c r="B827" s="9">
        <v>-0.55556000000000005</v>
      </c>
      <c r="C827" s="14">
        <v>-0.55556000000000005</v>
      </c>
    </row>
    <row r="828" spans="1:4" x14ac:dyDescent="0.2">
      <c r="A828" s="9" t="s">
        <v>814</v>
      </c>
      <c r="B828" s="9">
        <v>0</v>
      </c>
      <c r="C828" s="14">
        <v>0</v>
      </c>
    </row>
    <row r="829" spans="1:4" x14ac:dyDescent="0.2">
      <c r="A829" s="9" t="s">
        <v>815</v>
      </c>
      <c r="B829" s="9">
        <v>0</v>
      </c>
      <c r="C829" s="14">
        <v>0</v>
      </c>
    </row>
    <row r="830" spans="1:4" x14ac:dyDescent="0.2">
      <c r="A830" s="9" t="s">
        <v>816</v>
      </c>
      <c r="B830" s="9">
        <v>0</v>
      </c>
      <c r="C830" s="14">
        <v>0</v>
      </c>
    </row>
    <row r="831" spans="1:4" x14ac:dyDescent="0.2">
      <c r="A831" s="9" t="s">
        <v>817</v>
      </c>
      <c r="B831" s="9">
        <v>-8</v>
      </c>
      <c r="C831" s="14">
        <v>-8</v>
      </c>
    </row>
    <row r="832" spans="1:4" x14ac:dyDescent="0.2">
      <c r="A832" s="9" t="s">
        <v>818</v>
      </c>
      <c r="B832" s="9">
        <v>6</v>
      </c>
      <c r="C832" s="14">
        <v>6</v>
      </c>
    </row>
    <row r="833" spans="1:3" x14ac:dyDescent="0.2">
      <c r="A833" s="9" t="s">
        <v>819</v>
      </c>
      <c r="B833" s="9">
        <v>-2.7938000000000001</v>
      </c>
      <c r="C833" s="14">
        <v>-2.7938000000000001</v>
      </c>
    </row>
    <row r="834" spans="1:3" x14ac:dyDescent="0.2">
      <c r="A834" s="9" t="s">
        <v>820</v>
      </c>
      <c r="B834" s="9">
        <v>5.9300000000000004E-3</v>
      </c>
      <c r="C834" s="14">
        <v>5.9300000000000004E-3</v>
      </c>
    </row>
    <row r="835" spans="1:3" x14ac:dyDescent="0.2">
      <c r="A835" s="9" t="s">
        <v>821</v>
      </c>
      <c r="B835" s="9">
        <v>1.321E-2</v>
      </c>
      <c r="C835" s="14">
        <v>1.321E-2</v>
      </c>
    </row>
    <row r="836" spans="1:3" x14ac:dyDescent="0.2">
      <c r="A836" s="9" t="s">
        <v>822</v>
      </c>
      <c r="B836" s="9">
        <v>-2.8300000000000001E-3</v>
      </c>
      <c r="C836" s="14">
        <v>-2.8300000000000001E-3</v>
      </c>
    </row>
    <row r="837" spans="1:3" x14ac:dyDescent="0.2">
      <c r="A837" s="9" t="s">
        <v>823</v>
      </c>
      <c r="B837" s="9">
        <v>6.2500000000000003E-3</v>
      </c>
      <c r="C837" s="14">
        <v>6.2500000000000003E-3</v>
      </c>
    </row>
    <row r="838" spans="1:3" x14ac:dyDescent="0.2">
      <c r="A838" s="9" t="s">
        <v>824</v>
      </c>
      <c r="B838" s="9">
        <v>-1.14E-3</v>
      </c>
      <c r="C838" s="14">
        <v>-1.14E-3</v>
      </c>
    </row>
    <row r="839" spans="1:3" x14ac:dyDescent="0.2">
      <c r="A839" s="9" t="s">
        <v>825</v>
      </c>
      <c r="B839" s="9">
        <v>7.26E-3</v>
      </c>
      <c r="C839" s="14">
        <v>7.26E-3</v>
      </c>
    </row>
    <row r="840" spans="1:3" x14ac:dyDescent="0.2">
      <c r="A840" s="9" t="s">
        <v>826</v>
      </c>
      <c r="B840" s="9">
        <v>-1.0619999999999999E-2</v>
      </c>
      <c r="C840" s="14">
        <v>-1.0619999999999999E-2</v>
      </c>
    </row>
    <row r="841" spans="1:3" x14ac:dyDescent="0.2">
      <c r="A841" s="9" t="s">
        <v>827</v>
      </c>
      <c r="B841" s="9">
        <v>-1.367E-2</v>
      </c>
      <c r="C841" s="14">
        <v>-1.367E-2</v>
      </c>
    </row>
    <row r="842" spans="1:3" x14ac:dyDescent="0.2">
      <c r="A842" s="9" t="s">
        <v>828</v>
      </c>
      <c r="B842" s="9">
        <v>6.7600000000000004E-3</v>
      </c>
      <c r="C842" s="14">
        <v>6.7600000000000004E-3</v>
      </c>
    </row>
    <row r="843" spans="1:3" x14ac:dyDescent="0.2">
      <c r="A843" s="9" t="s">
        <v>829</v>
      </c>
      <c r="B843" s="9">
        <v>1.018E-2</v>
      </c>
      <c r="C843" s="14">
        <v>1.018E-2</v>
      </c>
    </row>
    <row r="844" spans="1:3" x14ac:dyDescent="0.2">
      <c r="A844" s="9" t="s">
        <v>830</v>
      </c>
      <c r="B844" s="9">
        <v>1.1E-4</v>
      </c>
      <c r="C844" s="14">
        <v>1.1E-4</v>
      </c>
    </row>
    <row r="845" spans="1:3" x14ac:dyDescent="0.2">
      <c r="A845" s="9" t="s">
        <v>831</v>
      </c>
      <c r="B845" s="9">
        <v>5.28E-3</v>
      </c>
      <c r="C845" s="14">
        <v>5.28E-3</v>
      </c>
    </row>
    <row r="846" spans="1:3" x14ac:dyDescent="0.2">
      <c r="A846" s="9" t="s">
        <v>832</v>
      </c>
      <c r="B846" s="9">
        <v>-1.1050000000000001E-2</v>
      </c>
      <c r="C846" s="14">
        <v>-1.1050000000000001E-2</v>
      </c>
    </row>
    <row r="847" spans="1:3" x14ac:dyDescent="0.2">
      <c r="A847" s="9" t="s">
        <v>833</v>
      </c>
      <c r="B847" s="9">
        <v>7.4599999999999996E-3</v>
      </c>
      <c r="C847" s="14">
        <v>7.4599999999999996E-3</v>
      </c>
    </row>
    <row r="848" spans="1:3" x14ac:dyDescent="0.2">
      <c r="A848" s="9" t="s">
        <v>834</v>
      </c>
      <c r="B848" s="9">
        <v>-3.8999999999999999E-4</v>
      </c>
      <c r="C848" s="14">
        <v>-3.8999999999999999E-4</v>
      </c>
    </row>
    <row r="849" spans="1:3" x14ac:dyDescent="0.2">
      <c r="A849" s="9" t="s">
        <v>835</v>
      </c>
      <c r="B849" s="9">
        <v>-3.1210000000000002E-2</v>
      </c>
      <c r="C849" s="14">
        <v>-3.1210000000000002E-2</v>
      </c>
    </row>
    <row r="850" spans="1:3" x14ac:dyDescent="0.2">
      <c r="A850" s="9" t="s">
        <v>836</v>
      </c>
      <c r="B850" s="9">
        <v>-4.3830000000000001E-2</v>
      </c>
      <c r="C850" s="14">
        <v>-4.3830000000000001E-2</v>
      </c>
    </row>
    <row r="851" spans="1:3" x14ac:dyDescent="0.2">
      <c r="A851" s="9" t="s">
        <v>837</v>
      </c>
      <c r="B851" s="9">
        <v>1.274E-2</v>
      </c>
      <c r="C851" s="14">
        <v>1.274E-2</v>
      </c>
    </row>
    <row r="852" spans="1:3" x14ac:dyDescent="0.2">
      <c r="A852" s="9" t="s">
        <v>838</v>
      </c>
      <c r="B852" s="9">
        <v>-2.9499999999999999E-3</v>
      </c>
      <c r="C852" s="14">
        <v>-2.9499999999999999E-3</v>
      </c>
    </row>
    <row r="853" spans="1:3" x14ac:dyDescent="0.2">
      <c r="A853" s="9" t="s">
        <v>839</v>
      </c>
      <c r="B853" s="9">
        <v>-1.48E-3</v>
      </c>
      <c r="C853" s="14">
        <v>-1.48E-3</v>
      </c>
    </row>
    <row r="854" spans="1:3" x14ac:dyDescent="0.2">
      <c r="A854" s="9" t="s">
        <v>840</v>
      </c>
      <c r="B854" s="9">
        <v>9.1599999999999997E-3</v>
      </c>
      <c r="C854" s="14">
        <v>9.1599999999999997E-3</v>
      </c>
    </row>
    <row r="855" spans="1:3" x14ac:dyDescent="0.2">
      <c r="A855" s="9" t="s">
        <v>841</v>
      </c>
      <c r="B855" s="9">
        <v>-1.651E-2</v>
      </c>
      <c r="C855" s="14">
        <v>-1.651E-2</v>
      </c>
    </row>
    <row r="856" spans="1:3" x14ac:dyDescent="0.2">
      <c r="A856" s="9" t="s">
        <v>842</v>
      </c>
      <c r="B856" s="9">
        <v>4.4900000000000001E-3</v>
      </c>
      <c r="C856" s="14">
        <v>4.4900000000000001E-3</v>
      </c>
    </row>
    <row r="857" spans="1:3" x14ac:dyDescent="0.2">
      <c r="A857" s="9" t="s">
        <v>843</v>
      </c>
      <c r="B857" s="9">
        <v>0</v>
      </c>
      <c r="C857" s="14">
        <v>0</v>
      </c>
    </row>
    <row r="858" spans="1:3" x14ac:dyDescent="0.2">
      <c r="A858" s="9" t="s">
        <v>844</v>
      </c>
      <c r="B858" s="9">
        <v>-98.409000000000006</v>
      </c>
      <c r="C858" s="14">
        <v>-98.409169125086507</v>
      </c>
    </row>
    <row r="859" spans="1:3" x14ac:dyDescent="0.2">
      <c r="A859" s="9" t="s">
        <v>845</v>
      </c>
      <c r="B859" s="9">
        <v>4.7724999999999997E-2</v>
      </c>
      <c r="C859" s="14">
        <v>4.77249251526616E-2</v>
      </c>
    </row>
    <row r="860" spans="1:3" x14ac:dyDescent="0.2">
      <c r="A860" s="9" t="s">
        <v>846</v>
      </c>
      <c r="B860" s="9">
        <v>5.9522000000000004</v>
      </c>
      <c r="C860" s="14">
        <v>5.95227507332587</v>
      </c>
    </row>
    <row r="861" spans="1:3" x14ac:dyDescent="0.2">
      <c r="A861" s="9" t="s">
        <v>847</v>
      </c>
      <c r="B861" s="9">
        <v>5.7211999999999999E-2</v>
      </c>
      <c r="C861" s="14">
        <v>5.7212022771085197E-2</v>
      </c>
    </row>
    <row r="862" spans="1:3" x14ac:dyDescent="0.2">
      <c r="A862" s="9" t="s">
        <v>848</v>
      </c>
      <c r="B862" s="9">
        <v>-6.0879000000000003E-2</v>
      </c>
      <c r="C862" s="14">
        <v>-6.0878980202195898E-2</v>
      </c>
    </row>
    <row r="863" spans="1:3" x14ac:dyDescent="0.2">
      <c r="A863" s="9" t="s">
        <v>849</v>
      </c>
      <c r="B863" s="9">
        <v>-5.7530000000000005E-4</v>
      </c>
      <c r="C863" s="14">
        <v>-5.7530188938797805E-4</v>
      </c>
    </row>
    <row r="864" spans="1:3" x14ac:dyDescent="0.2">
      <c r="A864" s="9" t="s">
        <v>850</v>
      </c>
      <c r="B864" s="9">
        <v>2.1196999999999999E-4</v>
      </c>
      <c r="C864" s="14">
        <v>2.1197146381395299E-4</v>
      </c>
    </row>
    <row r="865" spans="1:3" x14ac:dyDescent="0.2">
      <c r="A865" s="9" t="s">
        <v>851</v>
      </c>
      <c r="B865" s="9">
        <v>50</v>
      </c>
      <c r="C865" s="14">
        <v>50</v>
      </c>
    </row>
    <row r="866" spans="1:3" x14ac:dyDescent="0.2">
      <c r="A866" s="9" t="s">
        <v>1327</v>
      </c>
      <c r="B866" s="9">
        <v>200</v>
      </c>
      <c r="C866" s="14">
        <v>200</v>
      </c>
    </row>
    <row r="867" spans="1:3" x14ac:dyDescent="0.2">
      <c r="A867" s="9" t="s">
        <v>852</v>
      </c>
      <c r="B867" s="9">
        <v>20</v>
      </c>
      <c r="C867" s="14">
        <v>20</v>
      </c>
    </row>
    <row r="868" spans="1:3" x14ac:dyDescent="0.2">
      <c r="A868" s="9" t="s">
        <v>853</v>
      </c>
      <c r="B868" s="9">
        <v>100</v>
      </c>
      <c r="C868" s="14">
        <v>100</v>
      </c>
    </row>
    <row r="869" spans="1:3" x14ac:dyDescent="0.2">
      <c r="A869" s="9" t="s">
        <v>854</v>
      </c>
      <c r="B869" s="9">
        <v>78</v>
      </c>
      <c r="C869" s="14">
        <v>78</v>
      </c>
    </row>
    <row r="870" spans="1:3" x14ac:dyDescent="0.2">
      <c r="A870" s="9" t="s">
        <v>855</v>
      </c>
      <c r="B870" s="9">
        <v>53</v>
      </c>
      <c r="C870" s="14">
        <v>53</v>
      </c>
    </row>
    <row r="871" spans="1:3" x14ac:dyDescent="0.2">
      <c r="A871" s="9" t="s">
        <v>856</v>
      </c>
      <c r="B871" s="9">
        <v>20</v>
      </c>
      <c r="C871" s="14">
        <v>20</v>
      </c>
    </row>
    <row r="872" spans="1:3" x14ac:dyDescent="0.2">
      <c r="A872" s="9" t="s">
        <v>857</v>
      </c>
      <c r="B872" s="9">
        <v>0</v>
      </c>
      <c r="C872" s="14">
        <v>0</v>
      </c>
    </row>
    <row r="873" spans="1:3" x14ac:dyDescent="0.2">
      <c r="A873" s="9" t="s">
        <v>858</v>
      </c>
      <c r="B873" s="9">
        <v>0.25</v>
      </c>
      <c r="C873" s="14">
        <v>0.25</v>
      </c>
    </row>
    <row r="874" spans="1:3" x14ac:dyDescent="0.2">
      <c r="A874" s="9" t="s">
        <v>859</v>
      </c>
      <c r="B874" s="9">
        <v>0.6</v>
      </c>
      <c r="C874" s="14">
        <v>0.6</v>
      </c>
    </row>
    <row r="875" spans="1:3" x14ac:dyDescent="0.2">
      <c r="A875" s="9" t="s">
        <v>860</v>
      </c>
      <c r="B875" s="9">
        <v>0.35</v>
      </c>
      <c r="C875" s="14">
        <v>0.35</v>
      </c>
    </row>
    <row r="876" spans="1:3" x14ac:dyDescent="0.2">
      <c r="A876" s="9" t="s">
        <v>861</v>
      </c>
      <c r="B876" s="9">
        <v>0.28000000000000003</v>
      </c>
      <c r="C876" s="14">
        <v>0.28000000000000003</v>
      </c>
    </row>
    <row r="877" spans="1:3" x14ac:dyDescent="0.2">
      <c r="A877" s="9" t="s">
        <v>862</v>
      </c>
      <c r="B877" s="9">
        <v>0.28000000000000003</v>
      </c>
      <c r="C877" s="14">
        <v>0.28000000000000003</v>
      </c>
    </row>
    <row r="878" spans="1:3" x14ac:dyDescent="0.2">
      <c r="A878" s="9" t="s">
        <v>863</v>
      </c>
      <c r="B878" s="9">
        <v>0.13</v>
      </c>
      <c r="C878" s="14">
        <v>0.13</v>
      </c>
    </row>
    <row r="879" spans="1:3" x14ac:dyDescent="0.2">
      <c r="A879" s="9" t="s">
        <v>864</v>
      </c>
      <c r="B879" s="9">
        <v>100</v>
      </c>
      <c r="C879" s="14">
        <v>100</v>
      </c>
    </row>
    <row r="880" spans="1:3" x14ac:dyDescent="0.2">
      <c r="A880" s="9" t="s">
        <v>865</v>
      </c>
      <c r="B880" s="9">
        <v>69</v>
      </c>
      <c r="C880" s="14">
        <v>69</v>
      </c>
    </row>
    <row r="881" spans="1:3" x14ac:dyDescent="0.2">
      <c r="A881" s="9" t="s">
        <v>866</v>
      </c>
      <c r="B881" s="9">
        <v>39</v>
      </c>
      <c r="C881" s="14">
        <v>39</v>
      </c>
    </row>
    <row r="882" spans="1:3" x14ac:dyDescent="0.2">
      <c r="A882" s="9" t="s">
        <v>867</v>
      </c>
      <c r="B882" s="9">
        <v>29</v>
      </c>
      <c r="C882" s="14">
        <v>29</v>
      </c>
    </row>
    <row r="883" spans="1:3" x14ac:dyDescent="0.2">
      <c r="A883" s="9" t="s">
        <v>868</v>
      </c>
      <c r="B883" s="9">
        <v>19</v>
      </c>
      <c r="C883" s="14">
        <v>19</v>
      </c>
    </row>
    <row r="884" spans="1:3" x14ac:dyDescent="0.2">
      <c r="A884" s="9" t="s">
        <v>869</v>
      </c>
      <c r="B884" s="9">
        <v>0</v>
      </c>
      <c r="C884" s="14">
        <v>0</v>
      </c>
    </row>
    <row r="885" spans="1:3" x14ac:dyDescent="0.2">
      <c r="A885" s="9" t="s">
        <v>870</v>
      </c>
      <c r="B885" s="9">
        <v>12.019</v>
      </c>
      <c r="C885" s="14">
        <v>12.018990865560101</v>
      </c>
    </row>
    <row r="886" spans="1:3" x14ac:dyDescent="0.2">
      <c r="A886" s="9" t="s">
        <v>871</v>
      </c>
      <c r="B886" s="9">
        <v>2.6076999999999999</v>
      </c>
      <c r="C886" s="14">
        <v>2.6077448618537602</v>
      </c>
    </row>
    <row r="887" spans="1:3" x14ac:dyDescent="0.2">
      <c r="A887" s="9" t="s">
        <v>872</v>
      </c>
      <c r="B887" s="9">
        <v>1.4057999999999999</v>
      </c>
      <c r="C887" s="14">
        <v>1.4058457752857101</v>
      </c>
    </row>
    <row r="888" spans="1:3" x14ac:dyDescent="0.2">
      <c r="A888" s="9" t="s">
        <v>873</v>
      </c>
      <c r="B888" s="9">
        <v>-5.1672000000000003E-2</v>
      </c>
      <c r="C888" s="14">
        <v>-5.1671936694160502E-2</v>
      </c>
    </row>
    <row r="889" spans="1:3" x14ac:dyDescent="0.2">
      <c r="A889" s="9" t="s">
        <v>874</v>
      </c>
      <c r="B889" s="9">
        <v>-1.1609E-2</v>
      </c>
      <c r="C889" s="14">
        <v>-1.16086338082571E-2</v>
      </c>
    </row>
    <row r="890" spans="1:3" x14ac:dyDescent="0.2">
      <c r="A890" s="9" t="s">
        <v>875</v>
      </c>
      <c r="B890" s="9">
        <v>5.0863000000000004E-4</v>
      </c>
      <c r="C890" s="14">
        <v>5.0863057953493397E-4</v>
      </c>
    </row>
    <row r="891" spans="1:3" x14ac:dyDescent="0.2">
      <c r="A891" s="9" t="s">
        <v>876</v>
      </c>
      <c r="B891" s="10">
        <v>6.3499999999999999E-5</v>
      </c>
      <c r="C891" s="14">
        <v>6.3482769688454505E-5</v>
      </c>
    </row>
    <row r="892" spans="1:3" x14ac:dyDescent="0.2">
      <c r="A892" s="9" t="s">
        <v>877</v>
      </c>
      <c r="B892" s="9">
        <v>30</v>
      </c>
      <c r="C892" s="14">
        <v>30</v>
      </c>
    </row>
    <row r="893" spans="1:3" x14ac:dyDescent="0.2">
      <c r="A893" s="9" t="s">
        <v>1328</v>
      </c>
      <c r="B893" s="9">
        <v>44</v>
      </c>
      <c r="C893" s="14">
        <v>44</v>
      </c>
    </row>
    <row r="894" spans="1:3" x14ac:dyDescent="0.2">
      <c r="A894" s="9" t="s">
        <v>878</v>
      </c>
      <c r="B894" s="9">
        <v>4</v>
      </c>
      <c r="C894" s="14">
        <v>4</v>
      </c>
    </row>
    <row r="895" spans="1:3" x14ac:dyDescent="0.2">
      <c r="A895" s="9" t="s">
        <v>879</v>
      </c>
      <c r="B895" s="9">
        <v>0</v>
      </c>
      <c r="C895" s="14">
        <v>0</v>
      </c>
    </row>
    <row r="896" spans="1:3" x14ac:dyDescent="0.2">
      <c r="A896" s="9" t="s">
        <v>880</v>
      </c>
      <c r="B896" s="9">
        <v>0</v>
      </c>
      <c r="C896" s="14">
        <v>0</v>
      </c>
    </row>
    <row r="897" spans="1:3" x14ac:dyDescent="0.2">
      <c r="A897" s="9" t="s">
        <v>881</v>
      </c>
      <c r="B897" s="9">
        <v>0</v>
      </c>
      <c r="C897" s="14">
        <v>0</v>
      </c>
    </row>
    <row r="898" spans="1:3" x14ac:dyDescent="0.2">
      <c r="A898" s="9" t="s">
        <v>882</v>
      </c>
      <c r="B898" s="9">
        <v>0</v>
      </c>
      <c r="C898" s="14">
        <v>0</v>
      </c>
    </row>
    <row r="899" spans="1:3" x14ac:dyDescent="0.2">
      <c r="A899" s="9" t="s">
        <v>883</v>
      </c>
      <c r="B899" s="9">
        <v>-4386.8999999999996</v>
      </c>
      <c r="C899" s="14">
        <v>-4386.9131475306503</v>
      </c>
    </row>
    <row r="900" spans="1:3" x14ac:dyDescent="0.2">
      <c r="A900" s="9" t="s">
        <v>884</v>
      </c>
      <c r="B900" s="9">
        <v>-8279.7000000000007</v>
      </c>
      <c r="C900" s="14">
        <v>-8279.7116280049704</v>
      </c>
    </row>
    <row r="901" spans="1:3" x14ac:dyDescent="0.2">
      <c r="A901" s="9" t="s">
        <v>885</v>
      </c>
      <c r="B901" s="9">
        <v>-3822.8</v>
      </c>
      <c r="C901" s="14">
        <v>-3822.8105236933302</v>
      </c>
    </row>
    <row r="902" spans="1:3" x14ac:dyDescent="0.2">
      <c r="A902" s="9" t="s">
        <v>886</v>
      </c>
      <c r="B902" s="9">
        <v>-513.33000000000004</v>
      </c>
      <c r="C902" s="14">
        <v>-513.32713310439306</v>
      </c>
    </row>
    <row r="903" spans="1:3" x14ac:dyDescent="0.2">
      <c r="A903" s="9" t="s">
        <v>887</v>
      </c>
      <c r="B903" s="9">
        <v>0.27267000000000002</v>
      </c>
      <c r="C903" s="14">
        <v>0.27266914695517003</v>
      </c>
    </row>
    <row r="904" spans="1:3" x14ac:dyDescent="0.2">
      <c r="A904" s="9" t="s">
        <v>888</v>
      </c>
      <c r="B904" s="9">
        <v>0.50649</v>
      </c>
      <c r="C904" s="14">
        <v>0.50648591756250405</v>
      </c>
    </row>
    <row r="905" spans="1:3" x14ac:dyDescent="0.2">
      <c r="A905" s="9" t="s">
        <v>889</v>
      </c>
      <c r="B905" s="9">
        <v>0.28221000000000002</v>
      </c>
      <c r="C905" s="14">
        <v>0.282206439167274</v>
      </c>
    </row>
    <row r="906" spans="1:3" x14ac:dyDescent="0.2">
      <c r="A906" s="9" t="s">
        <v>890</v>
      </c>
      <c r="B906" s="9">
        <v>0.50685999999999998</v>
      </c>
      <c r="C906" s="14">
        <v>0.50686401598557196</v>
      </c>
    </row>
    <row r="907" spans="1:3" x14ac:dyDescent="0.2">
      <c r="A907" s="9" t="s">
        <v>891</v>
      </c>
      <c r="B907" s="9">
        <v>164.78</v>
      </c>
      <c r="C907" s="14">
        <v>164.781910963445</v>
      </c>
    </row>
    <row r="908" spans="1:3" x14ac:dyDescent="0.2">
      <c r="A908" s="9" t="s">
        <v>892</v>
      </c>
      <c r="B908" s="9">
        <v>292.73</v>
      </c>
      <c r="C908" s="14">
        <v>292.73162093967898</v>
      </c>
    </row>
    <row r="909" spans="1:3" x14ac:dyDescent="0.2">
      <c r="A909" s="9" t="s">
        <v>893</v>
      </c>
      <c r="B909" s="9">
        <v>143.63999999999999</v>
      </c>
      <c r="C909" s="14">
        <v>143.63759879825</v>
      </c>
    </row>
    <row r="910" spans="1:3" x14ac:dyDescent="0.2">
      <c r="A910" s="9" t="s">
        <v>894</v>
      </c>
      <c r="B910" s="9">
        <v>22.507000000000001</v>
      </c>
      <c r="C910" s="14">
        <v>22.5065982811442</v>
      </c>
    </row>
    <row r="911" spans="1:3" x14ac:dyDescent="0.2">
      <c r="A911" s="9" t="s">
        <v>895</v>
      </c>
      <c r="B911" s="9">
        <v>-2.6928E-3</v>
      </c>
      <c r="C911" s="14">
        <v>-2.6927765090255002E-3</v>
      </c>
    </row>
    <row r="912" spans="1:3" x14ac:dyDescent="0.2">
      <c r="A912" s="9" t="s">
        <v>896</v>
      </c>
      <c r="B912" s="9">
        <v>-5.9586999999999999E-3</v>
      </c>
      <c r="C912" s="14">
        <v>-5.95865785415353E-3</v>
      </c>
    </row>
    <row r="913" spans="1:3" x14ac:dyDescent="0.2">
      <c r="A913" s="9" t="s">
        <v>897</v>
      </c>
      <c r="B913" s="9">
        <v>-2.9367999999999998E-3</v>
      </c>
      <c r="C913" s="14">
        <v>-2.93677342124638E-3</v>
      </c>
    </row>
    <row r="914" spans="1:3" x14ac:dyDescent="0.2">
      <c r="A914" s="9" t="s">
        <v>898</v>
      </c>
      <c r="B914" s="9">
        <v>-7.2408999999999998E-3</v>
      </c>
      <c r="C914" s="14">
        <v>-7.24091451399754E-3</v>
      </c>
    </row>
    <row r="915" spans="1:3" x14ac:dyDescent="0.2">
      <c r="A915" s="9" t="s">
        <v>899</v>
      </c>
      <c r="B915" s="9">
        <v>-2.0590999999999999</v>
      </c>
      <c r="C915" s="14">
        <v>-2.0590582853234798</v>
      </c>
    </row>
    <row r="916" spans="1:3" x14ac:dyDescent="0.2">
      <c r="A916" s="9" t="s">
        <v>900</v>
      </c>
      <c r="B916" s="9">
        <v>-3.4439000000000002</v>
      </c>
      <c r="C916" s="14">
        <v>-3.4439016286831099</v>
      </c>
    </row>
    <row r="917" spans="1:3" x14ac:dyDescent="0.2">
      <c r="A917" s="9" t="s">
        <v>901</v>
      </c>
      <c r="B917" s="9">
        <v>-1.7948999999999999</v>
      </c>
      <c r="C917" s="14">
        <v>-1.7948791518856</v>
      </c>
    </row>
    <row r="918" spans="1:3" x14ac:dyDescent="0.2">
      <c r="A918" s="9" t="s">
        <v>902</v>
      </c>
      <c r="B918" s="9">
        <v>-0.32151999999999997</v>
      </c>
      <c r="C918" s="14">
        <v>-0.32152283245561902</v>
      </c>
    </row>
    <row r="919" spans="1:3" x14ac:dyDescent="0.2">
      <c r="A919" s="9" t="s">
        <v>903</v>
      </c>
      <c r="B919" s="10">
        <v>3.1099999999999997E-5</v>
      </c>
      <c r="C919" s="14">
        <v>3.1115337229220097E-5</v>
      </c>
    </row>
    <row r="920" spans="1:3" x14ac:dyDescent="0.2">
      <c r="A920" s="9" t="s">
        <v>904</v>
      </c>
      <c r="B920" s="10">
        <v>6.3399999999999996E-5</v>
      </c>
      <c r="C920" s="14">
        <v>6.3435769836459396E-5</v>
      </c>
    </row>
    <row r="921" spans="1:3" x14ac:dyDescent="0.2">
      <c r="A921" s="9" t="s">
        <v>905</v>
      </c>
      <c r="B921" s="10">
        <v>4.1399999999999997E-5</v>
      </c>
      <c r="C921" s="14">
        <v>4.14156847616908E-5</v>
      </c>
    </row>
    <row r="922" spans="1:3" x14ac:dyDescent="0.2">
      <c r="A922" s="9" t="s">
        <v>906</v>
      </c>
      <c r="B922" s="10">
        <v>8.1299999999999997E-5</v>
      </c>
      <c r="C922" s="14">
        <v>8.1315068459030304E-5</v>
      </c>
    </row>
    <row r="923" spans="1:3" x14ac:dyDescent="0.2">
      <c r="A923" s="9" t="s">
        <v>907</v>
      </c>
      <c r="B923" s="9">
        <v>8.5993000000000007E-3</v>
      </c>
      <c r="C923" s="14">
        <v>8.5993049045677596E-3</v>
      </c>
    </row>
    <row r="924" spans="1:3" x14ac:dyDescent="0.2">
      <c r="A924" s="9" t="s">
        <v>908</v>
      </c>
      <c r="B924" s="9">
        <v>1.3545E-2</v>
      </c>
      <c r="C924" s="14">
        <v>1.35455658197602E-2</v>
      </c>
    </row>
    <row r="925" spans="1:3" x14ac:dyDescent="0.2">
      <c r="A925" s="9" t="s">
        <v>909</v>
      </c>
      <c r="B925" s="9">
        <v>7.5078000000000002E-3</v>
      </c>
      <c r="C925" s="14">
        <v>7.5078421630019399E-3</v>
      </c>
    </row>
    <row r="926" spans="1:3" x14ac:dyDescent="0.2">
      <c r="A926" s="9" t="s">
        <v>910</v>
      </c>
      <c r="B926" s="9">
        <v>1.5778999999999999E-3</v>
      </c>
      <c r="C926" s="14">
        <v>1.5778956295492701E-3</v>
      </c>
    </row>
    <row r="927" spans="1:3" x14ac:dyDescent="0.2">
      <c r="A927" s="9" t="s">
        <v>911</v>
      </c>
      <c r="B927" s="9">
        <v>80</v>
      </c>
      <c r="C927" s="14">
        <v>80</v>
      </c>
    </row>
    <row r="928" spans="1:3" x14ac:dyDescent="0.2">
      <c r="A928" s="9" t="s">
        <v>912</v>
      </c>
      <c r="B928" s="9">
        <v>85</v>
      </c>
      <c r="C928" s="14">
        <v>85</v>
      </c>
    </row>
    <row r="929" spans="1:3" x14ac:dyDescent="0.2">
      <c r="A929" s="9" t="s">
        <v>913</v>
      </c>
      <c r="B929" s="9">
        <v>80</v>
      </c>
      <c r="C929" s="14">
        <v>80</v>
      </c>
    </row>
    <row r="930" spans="1:3" x14ac:dyDescent="0.2">
      <c r="A930" s="9" t="s">
        <v>914</v>
      </c>
      <c r="B930" s="9">
        <v>70</v>
      </c>
      <c r="C930" s="14">
        <v>70</v>
      </c>
    </row>
    <row r="931" spans="1:3" x14ac:dyDescent="0.2">
      <c r="A931" s="9" t="s">
        <v>915</v>
      </c>
      <c r="B931" s="9">
        <v>0</v>
      </c>
      <c r="C931" s="14">
        <v>0</v>
      </c>
    </row>
    <row r="932" spans="1:3" x14ac:dyDescent="0.2">
      <c r="A932" s="9" t="s">
        <v>916</v>
      </c>
      <c r="B932" s="9">
        <v>0.24</v>
      </c>
      <c r="C932" s="14">
        <v>0.24</v>
      </c>
    </row>
    <row r="933" spans="1:3" x14ac:dyDescent="0.2">
      <c r="A933" s="9" t="s">
        <v>917</v>
      </c>
      <c r="B933" s="9">
        <v>0.5</v>
      </c>
      <c r="C933" s="14">
        <v>0.5</v>
      </c>
    </row>
    <row r="934" spans="1:3" x14ac:dyDescent="0.2">
      <c r="A934" s="9" t="s">
        <v>918</v>
      </c>
      <c r="B934" s="9">
        <v>0.46</v>
      </c>
      <c r="C934" s="14">
        <v>0.46</v>
      </c>
    </row>
    <row r="935" spans="1:3" x14ac:dyDescent="0.2">
      <c r="A935" s="9" t="s">
        <v>919</v>
      </c>
      <c r="B935" s="9">
        <v>0.23</v>
      </c>
      <c r="C935" s="14">
        <v>0.23</v>
      </c>
    </row>
    <row r="936" spans="1:3" x14ac:dyDescent="0.2">
      <c r="A936" s="9" t="s">
        <v>920</v>
      </c>
      <c r="B936" s="9">
        <v>0</v>
      </c>
      <c r="C936" s="14">
        <v>0</v>
      </c>
    </row>
    <row r="937" spans="1:3" x14ac:dyDescent="0.2">
      <c r="A937" s="9" t="s">
        <v>921</v>
      </c>
      <c r="B937" s="9">
        <v>0.4</v>
      </c>
      <c r="C937" s="14">
        <v>0.4</v>
      </c>
    </row>
    <row r="938" spans="1:3" x14ac:dyDescent="0.2">
      <c r="A938" s="9" t="s">
        <v>922</v>
      </c>
      <c r="B938" s="9">
        <v>0</v>
      </c>
      <c r="C938" s="14">
        <v>0</v>
      </c>
    </row>
    <row r="939" spans="1:3" x14ac:dyDescent="0.2">
      <c r="A939" s="9" t="s">
        <v>923</v>
      </c>
      <c r="B939" s="9">
        <v>0</v>
      </c>
      <c r="C939" s="14">
        <v>0</v>
      </c>
    </row>
    <row r="940" spans="1:3" x14ac:dyDescent="0.2">
      <c r="A940" s="9" t="s">
        <v>924</v>
      </c>
      <c r="B940" s="9">
        <v>0</v>
      </c>
      <c r="C940" s="14">
        <v>0</v>
      </c>
    </row>
    <row r="941" spans="1:3" x14ac:dyDescent="0.2">
      <c r="A941" s="9" t="s">
        <v>925</v>
      </c>
      <c r="B941" s="9">
        <v>0.17</v>
      </c>
      <c r="C941" s="14">
        <v>0.17</v>
      </c>
    </row>
    <row r="942" spans="1:3" x14ac:dyDescent="0.2">
      <c r="A942" s="9" t="s">
        <v>926</v>
      </c>
      <c r="B942" s="9">
        <v>0</v>
      </c>
      <c r="C942" s="14">
        <v>0</v>
      </c>
    </row>
    <row r="943" spans="1:3" x14ac:dyDescent="0.2">
      <c r="A943" s="9" t="s">
        <v>927</v>
      </c>
      <c r="B943" s="9">
        <v>0</v>
      </c>
      <c r="C943" s="14">
        <v>0</v>
      </c>
    </row>
    <row r="944" spans="1:3" x14ac:dyDescent="0.2">
      <c r="A944" s="9" t="s">
        <v>928</v>
      </c>
      <c r="B944" s="9">
        <v>0.17</v>
      </c>
      <c r="C944" s="14">
        <v>0.17</v>
      </c>
    </row>
    <row r="945" spans="1:3" x14ac:dyDescent="0.2">
      <c r="A945" s="9" t="s">
        <v>929</v>
      </c>
      <c r="B945" s="9">
        <v>0</v>
      </c>
      <c r="C945" s="14">
        <v>0</v>
      </c>
    </row>
    <row r="946" spans="1:3" x14ac:dyDescent="0.2">
      <c r="A946" s="9" t="s">
        <v>930</v>
      </c>
      <c r="B946" s="9">
        <v>0</v>
      </c>
      <c r="C946" s="14">
        <v>0</v>
      </c>
    </row>
    <row r="947" spans="1:3" x14ac:dyDescent="0.2">
      <c r="A947" s="9" t="s">
        <v>931</v>
      </c>
      <c r="B947" s="9">
        <v>0</v>
      </c>
      <c r="C947" s="14">
        <v>0</v>
      </c>
    </row>
    <row r="948" spans="1:3" x14ac:dyDescent="0.2">
      <c r="A948" s="9" t="s">
        <v>932</v>
      </c>
      <c r="B948" s="9">
        <v>1</v>
      </c>
      <c r="C948" s="14">
        <v>1</v>
      </c>
    </row>
    <row r="949" spans="1:3" x14ac:dyDescent="0.2">
      <c r="A949" s="9" t="s">
        <v>933</v>
      </c>
      <c r="B949" s="9">
        <v>1</v>
      </c>
      <c r="C949" s="14">
        <v>1</v>
      </c>
    </row>
    <row r="950" spans="1:3" x14ac:dyDescent="0.2">
      <c r="A950" s="9" t="s">
        <v>934</v>
      </c>
      <c r="B950" s="9">
        <v>2</v>
      </c>
      <c r="C950" s="14">
        <v>2</v>
      </c>
    </row>
    <row r="951" spans="1:3" x14ac:dyDescent="0.2">
      <c r="A951" s="9" t="s">
        <v>935</v>
      </c>
      <c r="B951" s="9">
        <v>5</v>
      </c>
      <c r="C951" s="14">
        <v>5</v>
      </c>
    </row>
    <row r="952" spans="1:3" x14ac:dyDescent="0.2">
      <c r="A952" s="9" t="s">
        <v>936</v>
      </c>
      <c r="B952" s="9">
        <v>5</v>
      </c>
      <c r="C952" s="14">
        <v>5</v>
      </c>
    </row>
    <row r="953" spans="1:3" x14ac:dyDescent="0.2">
      <c r="A953" s="9" t="s">
        <v>937</v>
      </c>
      <c r="B953" s="9">
        <v>7</v>
      </c>
      <c r="C953" s="14">
        <v>7</v>
      </c>
    </row>
    <row r="954" spans="1:3" x14ac:dyDescent="0.2">
      <c r="A954" s="9" t="s">
        <v>938</v>
      </c>
      <c r="B954" s="9">
        <v>0</v>
      </c>
      <c r="C954" s="14">
        <v>0</v>
      </c>
    </row>
    <row r="955" spans="1:3" x14ac:dyDescent="0.2">
      <c r="A955" s="9" t="s">
        <v>939</v>
      </c>
      <c r="B955" s="9">
        <v>-115.37</v>
      </c>
      <c r="C955" s="14">
        <v>-115.368970785191</v>
      </c>
    </row>
    <row r="956" spans="1:3" x14ac:dyDescent="0.2">
      <c r="A956" s="9" t="s">
        <v>940</v>
      </c>
      <c r="B956" s="9">
        <v>0.39745999999999998</v>
      </c>
      <c r="C956" s="14">
        <v>0.39746227239349902</v>
      </c>
    </row>
    <row r="957" spans="1:3" x14ac:dyDescent="0.2">
      <c r="A957" s="9" t="s">
        <v>941</v>
      </c>
      <c r="B957" s="9">
        <v>6.1658999999999997</v>
      </c>
      <c r="C957" s="14">
        <v>6.1659108134013003</v>
      </c>
    </row>
    <row r="958" spans="1:3" x14ac:dyDescent="0.2">
      <c r="A958" s="9" t="s">
        <v>942</v>
      </c>
      <c r="B958" s="9">
        <v>-5.6601999999999998E-3</v>
      </c>
      <c r="C958" s="14">
        <v>-5.66022800703687E-3</v>
      </c>
    </row>
    <row r="959" spans="1:3" x14ac:dyDescent="0.2">
      <c r="A959" s="9" t="s">
        <v>943</v>
      </c>
      <c r="B959" s="9">
        <v>-0.1018</v>
      </c>
      <c r="C959" s="14">
        <v>-0.101801037047237</v>
      </c>
    </row>
    <row r="960" spans="1:3" x14ac:dyDescent="0.2">
      <c r="A960" s="9" t="s">
        <v>944</v>
      </c>
      <c r="B960" s="10">
        <v>8.2700000000000004E-5</v>
      </c>
      <c r="C960" s="14">
        <v>8.2672654035027401E-5</v>
      </c>
    </row>
    <row r="961" spans="1:3" x14ac:dyDescent="0.2">
      <c r="A961" s="9" t="s">
        <v>945</v>
      </c>
      <c r="B961" s="9">
        <v>6.1678999999999998E-4</v>
      </c>
      <c r="C961" s="14">
        <v>6.1678825991657497E-4</v>
      </c>
    </row>
    <row r="962" spans="1:3" x14ac:dyDescent="0.2">
      <c r="A962" s="9" t="s">
        <v>946</v>
      </c>
      <c r="B962" s="9">
        <v>60</v>
      </c>
      <c r="C962" s="14">
        <v>60</v>
      </c>
    </row>
    <row r="963" spans="1:3" x14ac:dyDescent="0.2">
      <c r="A963" s="9" t="s">
        <v>947</v>
      </c>
      <c r="B963" s="9">
        <v>20</v>
      </c>
      <c r="C963" s="14">
        <v>20</v>
      </c>
    </row>
    <row r="964" spans="1:3" x14ac:dyDescent="0.2">
      <c r="A964" s="9" t="s">
        <v>948</v>
      </c>
      <c r="B964" s="9">
        <v>50</v>
      </c>
      <c r="C964" s="14">
        <v>50</v>
      </c>
    </row>
    <row r="965" spans="1:3" x14ac:dyDescent="0.2">
      <c r="A965" s="9" t="s">
        <v>949</v>
      </c>
      <c r="B965" s="9">
        <v>5</v>
      </c>
      <c r="C965" s="14">
        <v>5</v>
      </c>
    </row>
    <row r="966" spans="1:3" x14ac:dyDescent="0.2">
      <c r="A966" s="9" t="s">
        <v>950</v>
      </c>
      <c r="B966" s="9">
        <v>0.5</v>
      </c>
      <c r="C966" s="14">
        <v>0.5</v>
      </c>
    </row>
    <row r="967" spans="1:3" x14ac:dyDescent="0.2">
      <c r="A967" s="9" t="s">
        <v>951</v>
      </c>
      <c r="B967" s="9">
        <v>1</v>
      </c>
      <c r="C967" s="14">
        <v>1</v>
      </c>
    </row>
    <row r="968" spans="1:3" x14ac:dyDescent="0.2">
      <c r="A968" s="9" t="s">
        <v>952</v>
      </c>
      <c r="B968" s="9">
        <v>0.5</v>
      </c>
      <c r="C968" s="14">
        <v>0.5</v>
      </c>
    </row>
    <row r="969" spans="1:3" x14ac:dyDescent="0.2">
      <c r="A969" s="9" t="s">
        <v>953</v>
      </c>
      <c r="B969" s="9">
        <v>1</v>
      </c>
      <c r="C969" s="14">
        <v>1</v>
      </c>
    </row>
    <row r="970" spans="1:3" x14ac:dyDescent="0.2">
      <c r="A970" s="9" t="s">
        <v>954</v>
      </c>
      <c r="B970" s="9">
        <v>0.75</v>
      </c>
      <c r="C970" s="14">
        <v>0.75</v>
      </c>
    </row>
    <row r="971" spans="1:3" x14ac:dyDescent="0.2">
      <c r="A971" s="9" t="s">
        <v>955</v>
      </c>
      <c r="B971" s="9">
        <v>1.5</v>
      </c>
      <c r="C971" s="14">
        <v>1.5</v>
      </c>
    </row>
    <row r="972" spans="1:3" x14ac:dyDescent="0.2">
      <c r="A972" s="9" t="s">
        <v>956</v>
      </c>
      <c r="B972" s="9">
        <v>0.75</v>
      </c>
      <c r="C972" s="14">
        <v>0.75</v>
      </c>
    </row>
    <row r="973" spans="1:3" x14ac:dyDescent="0.2">
      <c r="A973" s="9" t="s">
        <v>957</v>
      </c>
      <c r="B973" s="9">
        <v>1.5</v>
      </c>
      <c r="C973" s="14">
        <v>1.5</v>
      </c>
    </row>
    <row r="974" spans="1:3" x14ac:dyDescent="0.2">
      <c r="A974" s="9" t="s">
        <v>958</v>
      </c>
      <c r="B974" s="9">
        <v>0.75</v>
      </c>
      <c r="C974" s="14">
        <v>0.75</v>
      </c>
    </row>
    <row r="975" spans="1:3" x14ac:dyDescent="0.2">
      <c r="A975" s="9" t="s">
        <v>959</v>
      </c>
      <c r="B975" s="9">
        <v>1.5</v>
      </c>
      <c r="C975" s="14">
        <v>1.5</v>
      </c>
    </row>
    <row r="976" spans="1:3" x14ac:dyDescent="0.2">
      <c r="A976" s="9" t="s">
        <v>960</v>
      </c>
      <c r="B976" s="9">
        <v>0.5</v>
      </c>
      <c r="C976" s="14">
        <v>0.5</v>
      </c>
    </row>
    <row r="977" spans="1:3" x14ac:dyDescent="0.2">
      <c r="A977" s="9" t="s">
        <v>961</v>
      </c>
      <c r="B977" s="9">
        <v>1</v>
      </c>
      <c r="C977" s="14">
        <v>1</v>
      </c>
    </row>
    <row r="978" spans="1:3" x14ac:dyDescent="0.2">
      <c r="A978" s="9" t="s">
        <v>962</v>
      </c>
      <c r="B978" s="9">
        <v>3</v>
      </c>
      <c r="C978" s="14">
        <v>3</v>
      </c>
    </row>
    <row r="979" spans="1:3" x14ac:dyDescent="0.2">
      <c r="A979" s="9" t="s">
        <v>963</v>
      </c>
      <c r="B979" s="9">
        <v>6</v>
      </c>
      <c r="C979" s="14">
        <v>6</v>
      </c>
    </row>
    <row r="980" spans="1:3" x14ac:dyDescent="0.2">
      <c r="A980" s="9" t="s">
        <v>964</v>
      </c>
      <c r="B980" s="9">
        <v>3.5</v>
      </c>
      <c r="C980" s="14">
        <v>3.5</v>
      </c>
    </row>
    <row r="981" spans="1:3" x14ac:dyDescent="0.2">
      <c r="A981" s="9" t="s">
        <v>965</v>
      </c>
      <c r="B981" s="9">
        <v>7</v>
      </c>
      <c r="C981" s="14">
        <v>7</v>
      </c>
    </row>
    <row r="982" spans="1:3" x14ac:dyDescent="0.2">
      <c r="A982" s="9" t="s">
        <v>966</v>
      </c>
      <c r="B982" s="9">
        <v>4</v>
      </c>
      <c r="C982" s="14">
        <v>4</v>
      </c>
    </row>
    <row r="983" spans="1:3" x14ac:dyDescent="0.2">
      <c r="A983" s="9" t="s">
        <v>967</v>
      </c>
      <c r="B983" s="9">
        <v>8</v>
      </c>
      <c r="C983" s="14">
        <v>8</v>
      </c>
    </row>
    <row r="984" spans="1:3" x14ac:dyDescent="0.2">
      <c r="A984" s="9" t="s">
        <v>968</v>
      </c>
      <c r="B984" s="9">
        <v>0</v>
      </c>
      <c r="C984" s="14">
        <v>0</v>
      </c>
    </row>
    <row r="985" spans="1:3" x14ac:dyDescent="0.2">
      <c r="A985" s="9" t="s">
        <v>969</v>
      </c>
      <c r="B985" s="9">
        <v>5</v>
      </c>
      <c r="C985" s="14">
        <v>5</v>
      </c>
    </row>
    <row r="986" spans="1:3" x14ac:dyDescent="0.2">
      <c r="A986" s="9" t="s">
        <v>970</v>
      </c>
      <c r="B986" s="9">
        <v>13</v>
      </c>
      <c r="C986" s="14">
        <v>13</v>
      </c>
    </row>
    <row r="987" spans="1:3" x14ac:dyDescent="0.2">
      <c r="A987" s="9" t="s">
        <v>971</v>
      </c>
      <c r="B987" s="9">
        <v>0.09</v>
      </c>
      <c r="C987" s="14">
        <v>0.09</v>
      </c>
    </row>
    <row r="988" spans="1:3" x14ac:dyDescent="0.2">
      <c r="A988" s="9" t="s">
        <v>972</v>
      </c>
      <c r="B988" s="9">
        <v>0.26</v>
      </c>
      <c r="C988" s="14">
        <v>0.26</v>
      </c>
    </row>
    <row r="989" spans="1:3" x14ac:dyDescent="0.2">
      <c r="A989" s="9" t="s">
        <v>973</v>
      </c>
      <c r="B989" s="9">
        <v>0.2</v>
      </c>
      <c r="C989" s="14">
        <v>0.2</v>
      </c>
    </row>
    <row r="990" spans="1:3" x14ac:dyDescent="0.2">
      <c r="A990" s="9" t="s">
        <v>974</v>
      </c>
      <c r="B990" s="9">
        <v>0.2</v>
      </c>
      <c r="C990" s="14">
        <v>0.2</v>
      </c>
    </row>
    <row r="991" spans="1:3" x14ac:dyDescent="0.2">
      <c r="A991" s="9" t="s">
        <v>975</v>
      </c>
      <c r="B991" s="9">
        <v>0.33</v>
      </c>
      <c r="C991" s="14">
        <v>0.33</v>
      </c>
    </row>
    <row r="992" spans="1:3" x14ac:dyDescent="0.2">
      <c r="A992" s="9" t="s">
        <v>976</v>
      </c>
      <c r="B992" s="9">
        <v>0.18</v>
      </c>
      <c r="C992" s="14">
        <v>0.18</v>
      </c>
    </row>
    <row r="993" spans="1:3" x14ac:dyDescent="0.2">
      <c r="A993" s="9" t="s">
        <v>977</v>
      </c>
      <c r="B993" s="9">
        <v>0.26</v>
      </c>
      <c r="C993" s="14">
        <v>0.26</v>
      </c>
    </row>
    <row r="994" spans="1:3" x14ac:dyDescent="0.2">
      <c r="A994" s="9" t="s">
        <v>978</v>
      </c>
      <c r="B994" s="9">
        <v>0.23</v>
      </c>
      <c r="C994" s="14">
        <v>0.23</v>
      </c>
    </row>
    <row r="995" spans="1:3" x14ac:dyDescent="0.2">
      <c r="A995" s="9" t="s">
        <v>979</v>
      </c>
      <c r="B995" s="9">
        <v>0.06</v>
      </c>
      <c r="C995" s="14">
        <v>0.06</v>
      </c>
    </row>
    <row r="996" spans="1:3" x14ac:dyDescent="0.2">
      <c r="A996" s="9" t="s">
        <v>980</v>
      </c>
      <c r="B996" s="9">
        <v>0.34</v>
      </c>
      <c r="C996" s="14">
        <v>0.34</v>
      </c>
    </row>
    <row r="997" spans="1:3" x14ac:dyDescent="0.2">
      <c r="A997" s="9" t="s">
        <v>981</v>
      </c>
      <c r="B997" s="9">
        <v>0.17</v>
      </c>
      <c r="C997" s="14">
        <v>0.17</v>
      </c>
    </row>
    <row r="998" spans="1:3" x14ac:dyDescent="0.2">
      <c r="A998" s="9" t="s">
        <v>982</v>
      </c>
      <c r="B998" s="9">
        <v>0.19</v>
      </c>
      <c r="C998" s="14">
        <v>0.19</v>
      </c>
    </row>
    <row r="999" spans="1:3" x14ac:dyDescent="0.2">
      <c r="A999" s="9" t="s">
        <v>983</v>
      </c>
      <c r="B999" s="9">
        <v>0.19</v>
      </c>
      <c r="C999" s="14">
        <v>0.19</v>
      </c>
    </row>
    <row r="1000" spans="1:3" x14ac:dyDescent="0.2">
      <c r="A1000" s="9" t="s">
        <v>984</v>
      </c>
      <c r="B1000" s="9">
        <v>0.1</v>
      </c>
      <c r="C1000" s="14">
        <v>0.1</v>
      </c>
    </row>
    <row r="1001" spans="1:3" x14ac:dyDescent="0.2">
      <c r="A1001" s="9" t="s">
        <v>985</v>
      </c>
      <c r="B1001" s="9">
        <v>0.09</v>
      </c>
      <c r="C1001" s="14">
        <v>0.09</v>
      </c>
    </row>
    <row r="1002" spans="1:3" x14ac:dyDescent="0.2">
      <c r="A1002" s="9" t="s">
        <v>986</v>
      </c>
      <c r="B1002" s="9">
        <v>0.19</v>
      </c>
      <c r="C1002" s="14">
        <v>0.19</v>
      </c>
    </row>
    <row r="1003" spans="1:3" x14ac:dyDescent="0.2">
      <c r="A1003" s="9" t="s">
        <v>987</v>
      </c>
      <c r="B1003" s="9">
        <v>0.5</v>
      </c>
      <c r="C1003" s="14">
        <v>0.5</v>
      </c>
    </row>
    <row r="1004" spans="1:3" x14ac:dyDescent="0.2">
      <c r="A1004" s="9" t="s">
        <v>988</v>
      </c>
      <c r="B1004" s="9">
        <v>0.19</v>
      </c>
      <c r="C1004" s="14">
        <v>0.19</v>
      </c>
    </row>
    <row r="1005" spans="1:3" x14ac:dyDescent="0.2">
      <c r="A1005" s="9" t="s">
        <v>989</v>
      </c>
      <c r="B1005" s="9">
        <v>0.1</v>
      </c>
      <c r="C1005" s="14">
        <v>0.1</v>
      </c>
    </row>
    <row r="1006" spans="1:3" x14ac:dyDescent="0.2">
      <c r="A1006" s="9" t="s">
        <v>990</v>
      </c>
      <c r="B1006" s="9">
        <v>0.24</v>
      </c>
      <c r="C1006" s="14">
        <v>0.24</v>
      </c>
    </row>
    <row r="1007" spans="1:3" x14ac:dyDescent="0.2">
      <c r="A1007" s="9" t="s">
        <v>991</v>
      </c>
      <c r="B1007" s="9">
        <v>0.16</v>
      </c>
      <c r="C1007" s="14">
        <v>0.16</v>
      </c>
    </row>
    <row r="1008" spans="1:3" x14ac:dyDescent="0.2">
      <c r="A1008" s="9" t="s">
        <v>992</v>
      </c>
      <c r="B1008" s="9">
        <v>0.11</v>
      </c>
      <c r="C1008" s="14">
        <v>0.11</v>
      </c>
    </row>
    <row r="1009" spans="1:3" x14ac:dyDescent="0.2">
      <c r="A1009" s="9" t="s">
        <v>993</v>
      </c>
      <c r="B1009" s="9">
        <v>0.14000000000000001</v>
      </c>
      <c r="C1009" s="14">
        <v>0.14000000000000001</v>
      </c>
    </row>
    <row r="1010" spans="1:3" x14ac:dyDescent="0.2">
      <c r="A1010" s="9" t="s">
        <v>994</v>
      </c>
      <c r="B1010" s="9">
        <v>0.55000000000000004</v>
      </c>
      <c r="C1010" s="14">
        <v>0.55000000000000004</v>
      </c>
    </row>
    <row r="1011" spans="1:3" x14ac:dyDescent="0.2">
      <c r="A1011" s="9" t="s">
        <v>995</v>
      </c>
      <c r="B1011" s="9">
        <v>0.51</v>
      </c>
      <c r="C1011" s="14">
        <v>0.51</v>
      </c>
    </row>
    <row r="1012" spans="1:3" x14ac:dyDescent="0.2">
      <c r="A1012" s="9" t="s">
        <v>996</v>
      </c>
      <c r="B1012" s="9">
        <v>0.11</v>
      </c>
      <c r="C1012" s="14">
        <v>0.11</v>
      </c>
    </row>
    <row r="1013" spans="1:3" x14ac:dyDescent="0.2">
      <c r="A1013" s="9" t="s">
        <v>997</v>
      </c>
      <c r="B1013" s="9">
        <v>0.46</v>
      </c>
      <c r="C1013" s="14">
        <v>0.46</v>
      </c>
    </row>
    <row r="1014" spans="1:3" x14ac:dyDescent="0.2">
      <c r="A1014" s="9" t="s">
        <v>998</v>
      </c>
      <c r="B1014" s="9">
        <v>0.17</v>
      </c>
      <c r="C1014" s="14">
        <v>0.17</v>
      </c>
    </row>
    <row r="1015" spans="1:3" x14ac:dyDescent="0.2">
      <c r="A1015" s="9" t="s">
        <v>999</v>
      </c>
      <c r="B1015" s="9">
        <v>100</v>
      </c>
      <c r="C1015" s="14">
        <v>100</v>
      </c>
    </row>
    <row r="1016" spans="1:3" x14ac:dyDescent="0.2">
      <c r="A1016" s="9" t="s">
        <v>1000</v>
      </c>
      <c r="B1016" s="9">
        <v>28</v>
      </c>
      <c r="C1016" s="14">
        <v>28</v>
      </c>
    </row>
    <row r="1017" spans="1:3" x14ac:dyDescent="0.2">
      <c r="A1017" s="9" t="s">
        <v>1001</v>
      </c>
      <c r="B1017" s="9">
        <v>10</v>
      </c>
      <c r="C1017" s="14">
        <v>10</v>
      </c>
    </row>
    <row r="1018" spans="1:3" x14ac:dyDescent="0.2">
      <c r="A1018" s="9" t="s">
        <v>1002</v>
      </c>
      <c r="B1018" s="9">
        <v>0</v>
      </c>
      <c r="C1018" s="14">
        <v>0</v>
      </c>
    </row>
    <row r="1019" spans="1:3" x14ac:dyDescent="0.2">
      <c r="A1019" s="9" t="s">
        <v>1003</v>
      </c>
      <c r="B1019" s="9">
        <v>-267.04000000000002</v>
      </c>
      <c r="C1019" s="14">
        <v>-267.03672464558201</v>
      </c>
    </row>
    <row r="1020" spans="1:3" x14ac:dyDescent="0.2">
      <c r="A1020" s="9" t="s">
        <v>1004</v>
      </c>
      <c r="B1020" s="9">
        <v>1.0185999999999999</v>
      </c>
      <c r="C1020" s="14">
        <v>1.0185617155962901</v>
      </c>
    </row>
    <row r="1021" spans="1:3" x14ac:dyDescent="0.2">
      <c r="A1021" s="9" t="s">
        <v>1005</v>
      </c>
      <c r="B1021" s="9">
        <v>12.462999999999999</v>
      </c>
      <c r="C1021" s="14">
        <v>12.4629927566245</v>
      </c>
    </row>
    <row r="1022" spans="1:3" x14ac:dyDescent="0.2">
      <c r="A1022" s="9" t="s">
        <v>1006</v>
      </c>
      <c r="B1022" s="9">
        <v>-1.4551E-2</v>
      </c>
      <c r="C1022" s="14">
        <v>-1.4550881651286899E-2</v>
      </c>
    </row>
    <row r="1023" spans="1:3" x14ac:dyDescent="0.2">
      <c r="A1023" s="9" t="s">
        <v>1007</v>
      </c>
      <c r="B1023" s="9">
        <v>-0.17804</v>
      </c>
      <c r="C1023" s="14">
        <v>-0.17804275347927701</v>
      </c>
    </row>
    <row r="1024" spans="1:3" x14ac:dyDescent="0.2">
      <c r="A1024" s="9" t="s">
        <v>1008</v>
      </c>
      <c r="B1024" s="9">
        <v>1.2263000000000001E-4</v>
      </c>
      <c r="C1024" s="14">
        <v>1.22632261547441E-4</v>
      </c>
    </row>
    <row r="1025" spans="1:3" x14ac:dyDescent="0.2">
      <c r="A1025" s="9" t="s">
        <v>1009</v>
      </c>
      <c r="B1025" s="9">
        <v>9.0116000000000003E-4</v>
      </c>
      <c r="C1025" s="14">
        <v>9.0116498378034298E-4</v>
      </c>
    </row>
    <row r="1026" spans="1:3" x14ac:dyDescent="0.2">
      <c r="A1026" s="9" t="s">
        <v>1010</v>
      </c>
      <c r="B1026" s="9">
        <v>70</v>
      </c>
      <c r="C1026" s="14">
        <v>70</v>
      </c>
    </row>
    <row r="1027" spans="1:3" x14ac:dyDescent="0.2">
      <c r="A1027" s="9" t="s">
        <v>1011</v>
      </c>
      <c r="B1027" s="9">
        <v>100</v>
      </c>
      <c r="C1027" s="14">
        <v>100</v>
      </c>
    </row>
    <row r="1028" spans="1:3" x14ac:dyDescent="0.2">
      <c r="A1028" s="9" t="s">
        <v>1012</v>
      </c>
      <c r="B1028" s="9">
        <v>67</v>
      </c>
      <c r="C1028" s="14">
        <v>67</v>
      </c>
    </row>
    <row r="1029" spans="1:3" x14ac:dyDescent="0.2">
      <c r="A1029" s="9" t="s">
        <v>1013</v>
      </c>
      <c r="B1029" s="9">
        <v>34</v>
      </c>
      <c r="C1029" s="14">
        <v>34</v>
      </c>
    </row>
    <row r="1030" spans="1:3" x14ac:dyDescent="0.2">
      <c r="A1030" s="9" t="s">
        <v>1014</v>
      </c>
      <c r="B1030" s="9">
        <v>14</v>
      </c>
      <c r="C1030" s="14">
        <v>14</v>
      </c>
    </row>
    <row r="1031" spans="1:3" x14ac:dyDescent="0.2">
      <c r="A1031" s="9" t="s">
        <v>1015</v>
      </c>
      <c r="B1031" s="9">
        <v>0</v>
      </c>
      <c r="C1031" s="14">
        <v>0</v>
      </c>
    </row>
    <row r="1032" spans="1:3" x14ac:dyDescent="0.2">
      <c r="A1032" s="9" t="s">
        <v>1016</v>
      </c>
      <c r="B1032" s="9">
        <v>0</v>
      </c>
      <c r="C1032" s="14">
        <v>0</v>
      </c>
    </row>
    <row r="1033" spans="1:3" x14ac:dyDescent="0.2">
      <c r="A1033" s="9" t="s">
        <v>1017</v>
      </c>
      <c r="B1033" s="9">
        <v>2</v>
      </c>
      <c r="C1033" s="14">
        <v>2</v>
      </c>
    </row>
    <row r="1034" spans="1:3" x14ac:dyDescent="0.2">
      <c r="A1034" s="9" t="s">
        <v>1018</v>
      </c>
      <c r="B1034" s="9">
        <v>7</v>
      </c>
      <c r="C1034" s="14">
        <v>7</v>
      </c>
    </row>
    <row r="1035" spans="1:3" x14ac:dyDescent="0.2">
      <c r="A1035" s="9" t="s">
        <v>1019</v>
      </c>
      <c r="B1035" s="9">
        <v>13</v>
      </c>
      <c r="C1035" s="14">
        <v>13</v>
      </c>
    </row>
    <row r="1036" spans="1:3" x14ac:dyDescent="0.2">
      <c r="A1036" s="11" t="s">
        <v>1020</v>
      </c>
      <c r="B1036" s="11">
        <v>0</v>
      </c>
      <c r="C1036" s="14">
        <v>0</v>
      </c>
    </row>
    <row r="1037" spans="1:3" x14ac:dyDescent="0.2">
      <c r="A1037" s="11" t="s">
        <v>1021</v>
      </c>
      <c r="B1037" s="11">
        <v>-2417.6999999999998</v>
      </c>
      <c r="C1037" s="14">
        <v>-2417.6626537731199</v>
      </c>
    </row>
    <row r="1038" spans="1:3" x14ac:dyDescent="0.2">
      <c r="A1038" s="11" t="s">
        <v>1022</v>
      </c>
      <c r="B1038" s="11">
        <v>1.0526000000000001E-2</v>
      </c>
      <c r="C1038" s="14">
        <v>1.05256336433447E-2</v>
      </c>
    </row>
    <row r="1039" spans="1:3" x14ac:dyDescent="0.2">
      <c r="A1039" s="11" t="s">
        <v>1023</v>
      </c>
      <c r="B1039" s="11">
        <v>90.673000000000002</v>
      </c>
      <c r="C1039" s="14">
        <v>90.672874481587002</v>
      </c>
    </row>
    <row r="1040" spans="1:3" x14ac:dyDescent="0.2">
      <c r="A1040" s="11" t="s">
        <v>1024</v>
      </c>
      <c r="B1040" s="11">
        <v>-1.3156999999999999E-4</v>
      </c>
      <c r="C1040" s="14">
        <v>-1.3157042056200001E-4</v>
      </c>
    </row>
    <row r="1041" spans="1:3" x14ac:dyDescent="0.2">
      <c r="A1041" s="11" t="s">
        <v>1025</v>
      </c>
      <c r="B1041" s="11">
        <v>-1.1334</v>
      </c>
      <c r="C1041" s="14">
        <v>-1.1334109233871199</v>
      </c>
    </row>
    <row r="1042" spans="1:3" x14ac:dyDescent="0.2">
      <c r="A1042" s="11" t="s">
        <v>1026</v>
      </c>
      <c r="B1042" s="12">
        <v>6.2500000000000001E-5</v>
      </c>
      <c r="C1042" s="14">
        <v>6.2487164477512203E-5</v>
      </c>
    </row>
    <row r="1043" spans="1:3" x14ac:dyDescent="0.2">
      <c r="A1043" s="11" t="s">
        <v>1027</v>
      </c>
      <c r="B1043" s="11">
        <v>4.7844999999999997E-3</v>
      </c>
      <c r="C1043" s="14">
        <v>4.7844844395604196E-3</v>
      </c>
    </row>
    <row r="1044" spans="1:3" x14ac:dyDescent="0.2">
      <c r="A1044" s="11" t="s">
        <v>1028</v>
      </c>
      <c r="B1044" s="11">
        <v>80</v>
      </c>
      <c r="C1044" s="14">
        <v>80</v>
      </c>
    </row>
    <row r="1045" spans="1:3" x14ac:dyDescent="0.2">
      <c r="A1045" s="11" t="s">
        <v>1029</v>
      </c>
      <c r="B1045" s="11">
        <v>0</v>
      </c>
      <c r="C1045" s="14">
        <v>0</v>
      </c>
    </row>
    <row r="1046" spans="1:3" x14ac:dyDescent="0.2">
      <c r="A1046" s="11" t="s">
        <v>1030</v>
      </c>
      <c r="B1046" s="11">
        <v>65.704999999999998</v>
      </c>
      <c r="C1046" s="14">
        <v>65.704701934795906</v>
      </c>
    </row>
    <row r="1047" spans="1:3" x14ac:dyDescent="0.2">
      <c r="A1047" s="11" t="s">
        <v>1031</v>
      </c>
      <c r="B1047" s="11">
        <v>2.2179000000000002</v>
      </c>
      <c r="C1047" s="14">
        <v>2.2178638091158001</v>
      </c>
    </row>
    <row r="1048" spans="1:3" x14ac:dyDescent="0.2">
      <c r="A1048" s="11" t="s">
        <v>1032</v>
      </c>
      <c r="B1048" s="11">
        <v>-1.0673999999999999</v>
      </c>
      <c r="C1048" s="14">
        <v>-1.06737128695699</v>
      </c>
    </row>
    <row r="1049" spans="1:3" x14ac:dyDescent="0.2">
      <c r="A1049" s="11" t="s">
        <v>1033</v>
      </c>
      <c r="B1049" s="11">
        <v>-2.9760999999999999E-2</v>
      </c>
      <c r="C1049" s="14">
        <v>-2.9761203445057598E-2</v>
      </c>
    </row>
    <row r="1050" spans="1:3" x14ac:dyDescent="0.2">
      <c r="A1050" s="11" t="s">
        <v>1034</v>
      </c>
      <c r="B1050" s="11">
        <v>2.4993000000000001E-2</v>
      </c>
      <c r="C1050" s="14">
        <v>2.4992714813929399E-2</v>
      </c>
    </row>
    <row r="1051" spans="1:3" x14ac:dyDescent="0.2">
      <c r="A1051" s="11" t="s">
        <v>1035</v>
      </c>
      <c r="B1051" s="11">
        <v>1.9529000000000001E-4</v>
      </c>
      <c r="C1051" s="14">
        <v>1.9529371335462101E-4</v>
      </c>
    </row>
    <row r="1052" spans="1:3" x14ac:dyDescent="0.2">
      <c r="A1052" s="11" t="s">
        <v>1036</v>
      </c>
      <c r="B1052" s="11">
        <v>-1.0889E-4</v>
      </c>
      <c r="C1052" s="14">
        <v>-1.0889472137871701E-4</v>
      </c>
    </row>
    <row r="1053" spans="1:3" x14ac:dyDescent="0.2">
      <c r="A1053" s="11" t="s">
        <v>1037</v>
      </c>
      <c r="B1053" s="11">
        <v>60</v>
      </c>
      <c r="C1053" s="14">
        <v>60</v>
      </c>
    </row>
    <row r="1054" spans="1:3" x14ac:dyDescent="0.2">
      <c r="A1054" s="11" t="s">
        <v>1038</v>
      </c>
      <c r="B1054" s="11">
        <v>1</v>
      </c>
      <c r="C1054" s="14">
        <v>1</v>
      </c>
    </row>
    <row r="1055" spans="1:3" x14ac:dyDescent="0.2">
      <c r="A1055" s="11" t="s">
        <v>1039</v>
      </c>
      <c r="B1055" s="11">
        <v>2</v>
      </c>
      <c r="C1055" s="14">
        <v>2</v>
      </c>
    </row>
    <row r="1056" spans="1:3" x14ac:dyDescent="0.2">
      <c r="A1056" s="11" t="s">
        <v>1040</v>
      </c>
      <c r="B1056" s="11">
        <v>0</v>
      </c>
      <c r="C1056" s="14">
        <v>0</v>
      </c>
    </row>
    <row r="1057" spans="1:4" x14ac:dyDescent="0.2">
      <c r="A1057" s="11" t="s">
        <v>1041</v>
      </c>
      <c r="B1057" s="11">
        <v>5.3849</v>
      </c>
      <c r="C1057" s="14">
        <v>5.38493596511164</v>
      </c>
    </row>
    <row r="1058" spans="1:4" x14ac:dyDescent="0.2">
      <c r="A1058" s="11" t="s">
        <v>1042</v>
      </c>
      <c r="B1058" s="11">
        <v>2.0327000000000002</v>
      </c>
      <c r="C1058" s="14">
        <v>2.03269910884738</v>
      </c>
    </row>
    <row r="1059" spans="1:4" x14ac:dyDescent="0.2">
      <c r="A1059" s="11" t="s">
        <v>1043</v>
      </c>
      <c r="B1059" s="11">
        <v>0.41721999999999998</v>
      </c>
      <c r="C1059" s="14">
        <v>0.41721831931201703</v>
      </c>
    </row>
    <row r="1060" spans="1:4" x14ac:dyDescent="0.2">
      <c r="A1060" s="11" t="s">
        <v>1044</v>
      </c>
      <c r="B1060" s="11">
        <v>-0.15656</v>
      </c>
      <c r="C1060" s="14">
        <v>-0.156565461473302</v>
      </c>
    </row>
    <row r="1061" spans="1:4" x14ac:dyDescent="0.2">
      <c r="A1061" s="11" t="s">
        <v>1045</v>
      </c>
      <c r="B1061" s="11">
        <v>4.9826000000000002E-3</v>
      </c>
      <c r="C1061" s="14">
        <v>4.9826174807102398E-3</v>
      </c>
    </row>
    <row r="1062" spans="1:4" x14ac:dyDescent="0.2">
      <c r="A1062" s="11" t="s">
        <v>1046</v>
      </c>
      <c r="B1062" s="11">
        <v>5.3880000000000004E-3</v>
      </c>
      <c r="C1062" s="14">
        <v>5.3880030224580299E-3</v>
      </c>
    </row>
    <row r="1063" spans="1:4" x14ac:dyDescent="0.2">
      <c r="A1063" s="11" t="s">
        <v>1047</v>
      </c>
      <c r="B1063" s="12">
        <v>3.0699999999999998E-6</v>
      </c>
      <c r="C1063" s="14">
        <v>3.0670572965837602E-6</v>
      </c>
    </row>
    <row r="1064" spans="1:4" x14ac:dyDescent="0.2">
      <c r="A1064" s="11" t="s">
        <v>1048</v>
      </c>
      <c r="B1064" s="11">
        <v>10</v>
      </c>
      <c r="C1064" s="14">
        <v>10</v>
      </c>
    </row>
    <row r="1065" spans="1:4" x14ac:dyDescent="0.2">
      <c r="A1065" s="11" t="s">
        <v>1049</v>
      </c>
      <c r="B1065" s="11">
        <v>50</v>
      </c>
      <c r="C1065" s="13">
        <v>50</v>
      </c>
      <c r="D1065" t="s">
        <v>1270</v>
      </c>
    </row>
    <row r="1066" spans="1:4" x14ac:dyDescent="0.2">
      <c r="A1066" s="11" t="s">
        <v>1050</v>
      </c>
      <c r="B1066" s="11">
        <v>50</v>
      </c>
      <c r="C1066" s="14">
        <v>50</v>
      </c>
    </row>
    <row r="1067" spans="1:4" x14ac:dyDescent="0.2">
      <c r="A1067" s="11" t="s">
        <v>1051</v>
      </c>
      <c r="B1067" s="11">
        <v>8.75</v>
      </c>
      <c r="C1067" s="13">
        <v>8.75</v>
      </c>
    </row>
    <row r="1068" spans="1:4" x14ac:dyDescent="0.2">
      <c r="A1068" s="11" t="s">
        <v>1052</v>
      </c>
      <c r="B1068" s="11">
        <v>11.667</v>
      </c>
      <c r="C1068" s="14">
        <v>11.666700000000001</v>
      </c>
    </row>
    <row r="1069" spans="1:4" x14ac:dyDescent="0.2">
      <c r="A1069" s="11" t="s">
        <v>1053</v>
      </c>
      <c r="B1069" s="11">
        <v>0.3125</v>
      </c>
      <c r="C1069" s="13">
        <v>0.3125</v>
      </c>
    </row>
    <row r="1070" spans="1:4" x14ac:dyDescent="0.2">
      <c r="A1070" s="11" t="s">
        <v>1054</v>
      </c>
      <c r="B1070" s="11">
        <v>-0.55556000000000005</v>
      </c>
      <c r="C1070" s="14">
        <v>-0.55556000000000005</v>
      </c>
    </row>
    <row r="1071" spans="1:4" x14ac:dyDescent="0.2">
      <c r="A1071" s="11" t="s">
        <v>1055</v>
      </c>
      <c r="B1071" s="11">
        <v>-4.5366999999999997</v>
      </c>
      <c r="C1071" s="14">
        <v>-4.5366999999999997</v>
      </c>
    </row>
    <row r="1072" spans="1:4" x14ac:dyDescent="0.2">
      <c r="A1072" s="11" t="s">
        <v>1056</v>
      </c>
      <c r="B1072" s="11">
        <v>0</v>
      </c>
      <c r="C1072" s="14">
        <v>0</v>
      </c>
    </row>
    <row r="1073" spans="1:3" x14ac:dyDescent="0.2">
      <c r="A1073" s="11" t="s">
        <v>1057</v>
      </c>
      <c r="B1073" s="11">
        <v>1.2279999999999999E-2</v>
      </c>
      <c r="C1073" s="14">
        <v>1.2279999999999999E-2</v>
      </c>
    </row>
    <row r="1074" spans="1:3" x14ac:dyDescent="0.2">
      <c r="A1074" s="11" t="s">
        <v>1058</v>
      </c>
      <c r="B1074" s="11">
        <v>1.0869999999999999E-2</v>
      </c>
      <c r="C1074" s="14">
        <v>1.0869999999999999E-2</v>
      </c>
    </row>
    <row r="1075" spans="1:3" x14ac:dyDescent="0.2">
      <c r="A1075" s="11" t="s">
        <v>1059</v>
      </c>
      <c r="B1075" s="11">
        <v>-1.23E-2</v>
      </c>
      <c r="C1075" s="14">
        <v>-1.23E-2</v>
      </c>
    </row>
    <row r="1076" spans="1:3" x14ac:dyDescent="0.2">
      <c r="A1076" s="11" t="s">
        <v>1060</v>
      </c>
      <c r="B1076" s="11">
        <v>4.6299999999999996E-3</v>
      </c>
      <c r="C1076" s="14">
        <v>4.6299999999999996E-3</v>
      </c>
    </row>
    <row r="1077" spans="1:3" x14ac:dyDescent="0.2">
      <c r="A1077" s="11" t="s">
        <v>1061</v>
      </c>
      <c r="B1077" s="11">
        <v>1.193E-2</v>
      </c>
      <c r="C1077" s="14">
        <v>1.193E-2</v>
      </c>
    </row>
    <row r="1078" spans="1:3" x14ac:dyDescent="0.2">
      <c r="A1078" s="11" t="s">
        <v>1062</v>
      </c>
      <c r="B1078" s="11">
        <v>-1.448E-2</v>
      </c>
      <c r="C1078" s="14">
        <v>-1.448E-2</v>
      </c>
    </row>
    <row r="1079" spans="1:3" x14ac:dyDescent="0.2">
      <c r="A1079" s="11" t="s">
        <v>1063</v>
      </c>
      <c r="B1079" s="11">
        <v>1.0019999999999999E-2</v>
      </c>
      <c r="C1079" s="14">
        <v>1.0019999999999999E-2</v>
      </c>
    </row>
    <row r="1080" spans="1:3" x14ac:dyDescent="0.2">
      <c r="A1080" s="11" t="s">
        <v>1064</v>
      </c>
      <c r="B1080" s="11">
        <v>-7.4700000000000001E-3</v>
      </c>
      <c r="C1080" s="14">
        <v>-7.4700000000000001E-3</v>
      </c>
    </row>
    <row r="1081" spans="1:3" x14ac:dyDescent="0.2">
      <c r="A1081" s="11" t="s">
        <v>1065</v>
      </c>
      <c r="B1081" s="11">
        <v>-8.8299999999999993E-3</v>
      </c>
      <c r="C1081" s="14">
        <v>-8.8299999999999993E-3</v>
      </c>
    </row>
    <row r="1082" spans="1:3" x14ac:dyDescent="0.2">
      <c r="A1082" s="11" t="s">
        <v>1066</v>
      </c>
      <c r="B1082" s="11">
        <v>-1.193E-2</v>
      </c>
      <c r="C1082" s="14">
        <v>-1.193E-2</v>
      </c>
    </row>
    <row r="1083" spans="1:3" x14ac:dyDescent="0.2">
      <c r="A1083" s="11" t="s">
        <v>1067</v>
      </c>
      <c r="B1083" s="11">
        <v>1.193E-2</v>
      </c>
      <c r="C1083" s="14">
        <v>1.193E-2</v>
      </c>
    </row>
    <row r="1084" spans="1:3" x14ac:dyDescent="0.2">
      <c r="A1084" s="11" t="s">
        <v>1068</v>
      </c>
      <c r="B1084" s="11">
        <v>-1.75E-3</v>
      </c>
      <c r="C1084" s="14">
        <v>-1.75E-3</v>
      </c>
    </row>
    <row r="1085" spans="1:3" x14ac:dyDescent="0.2">
      <c r="A1085" s="11" t="s">
        <v>1069</v>
      </c>
      <c r="B1085" s="11">
        <v>4.7499999999999999E-3</v>
      </c>
      <c r="C1085" s="14">
        <v>4.7499999999999999E-3</v>
      </c>
    </row>
    <row r="1086" spans="1:3" x14ac:dyDescent="0.2">
      <c r="A1086" s="11" t="s">
        <v>1070</v>
      </c>
      <c r="B1086" s="11">
        <v>-7.11E-3</v>
      </c>
      <c r="C1086" s="14">
        <v>-7.11E-3</v>
      </c>
    </row>
    <row r="1087" spans="1:3" x14ac:dyDescent="0.2">
      <c r="A1087" s="11" t="s">
        <v>1071</v>
      </c>
      <c r="B1087" s="11">
        <v>1.1220000000000001E-2</v>
      </c>
      <c r="C1087" s="14">
        <v>1.1220000000000001E-2</v>
      </c>
    </row>
    <row r="1088" spans="1:3" x14ac:dyDescent="0.2">
      <c r="A1088" s="11" t="s">
        <v>1072</v>
      </c>
      <c r="B1088" s="11">
        <v>1.184E-2</v>
      </c>
      <c r="C1088" s="14">
        <v>1.184E-2</v>
      </c>
    </row>
    <row r="1089" spans="1:3" x14ac:dyDescent="0.2">
      <c r="A1089" s="11" t="s">
        <v>1073</v>
      </c>
      <c r="B1089" s="11">
        <v>-9.7099999999999999E-3</v>
      </c>
      <c r="C1089" s="14">
        <v>-9.7099999999999999E-3</v>
      </c>
    </row>
    <row r="1090" spans="1:3" x14ac:dyDescent="0.2">
      <c r="A1090" s="11" t="s">
        <v>1074</v>
      </c>
      <c r="B1090" s="11">
        <v>1.03E-2</v>
      </c>
      <c r="C1090" s="14">
        <v>1.03E-2</v>
      </c>
    </row>
    <row r="1091" spans="1:3" x14ac:dyDescent="0.2">
      <c r="A1091" s="11" t="s">
        <v>1075</v>
      </c>
      <c r="B1091" s="11">
        <v>-1.4959999999999999E-2</v>
      </c>
      <c r="C1091" s="14">
        <v>-1.4959999999999999E-2</v>
      </c>
    </row>
    <row r="1092" spans="1:3" x14ac:dyDescent="0.2">
      <c r="A1092" s="11" t="s">
        <v>1076</v>
      </c>
      <c r="B1092" s="11">
        <v>5.4400000000000004E-3</v>
      </c>
      <c r="C1092" s="14">
        <v>5.4400000000000004E-3</v>
      </c>
    </row>
    <row r="1093" spans="1:3" x14ac:dyDescent="0.2">
      <c r="A1093" s="11" t="s">
        <v>1077</v>
      </c>
      <c r="B1093" s="11">
        <v>100</v>
      </c>
      <c r="C1093" s="14">
        <v>100</v>
      </c>
    </row>
    <row r="1094" spans="1:3" x14ac:dyDescent="0.2">
      <c r="A1094" s="11" t="s">
        <v>1078</v>
      </c>
      <c r="B1094" s="11">
        <v>80</v>
      </c>
      <c r="C1094" s="14">
        <v>80</v>
      </c>
    </row>
    <row r="1095" spans="1:3" x14ac:dyDescent="0.2">
      <c r="A1095" s="11" t="s">
        <v>1079</v>
      </c>
      <c r="B1095" s="11">
        <v>60</v>
      </c>
      <c r="C1095" s="14">
        <v>60</v>
      </c>
    </row>
    <row r="1096" spans="1:3" x14ac:dyDescent="0.2">
      <c r="A1096" s="11" t="s">
        <v>1080</v>
      </c>
      <c r="B1096" s="11">
        <v>45</v>
      </c>
      <c r="C1096" s="14">
        <v>45</v>
      </c>
    </row>
    <row r="1097" spans="1:3" x14ac:dyDescent="0.2">
      <c r="A1097" s="11" t="s">
        <v>1081</v>
      </c>
      <c r="B1097" s="11">
        <v>55</v>
      </c>
      <c r="C1097" s="14">
        <v>55</v>
      </c>
    </row>
    <row r="1098" spans="1:3" x14ac:dyDescent="0.2">
      <c r="A1098" s="11" t="s">
        <v>1082</v>
      </c>
      <c r="B1098" s="11">
        <v>40</v>
      </c>
      <c r="C1098" s="14">
        <v>40</v>
      </c>
    </row>
    <row r="1099" spans="1:3" x14ac:dyDescent="0.2">
      <c r="A1099" s="11" t="s">
        <v>1083</v>
      </c>
      <c r="B1099" s="11">
        <v>35</v>
      </c>
      <c r="C1099" s="14">
        <v>35</v>
      </c>
    </row>
    <row r="1100" spans="1:3" x14ac:dyDescent="0.2">
      <c r="A1100" s="11" t="s">
        <v>1084</v>
      </c>
      <c r="B1100" s="11">
        <v>20</v>
      </c>
      <c r="C1100" s="14">
        <v>20</v>
      </c>
    </row>
    <row r="1101" spans="1:3" x14ac:dyDescent="0.2">
      <c r="A1101" s="11" t="s">
        <v>1085</v>
      </c>
      <c r="B1101" s="11">
        <v>0</v>
      </c>
      <c r="C1101" s="14">
        <v>0</v>
      </c>
    </row>
    <row r="1102" spans="1:3" x14ac:dyDescent="0.2">
      <c r="A1102" s="11" t="s">
        <v>1086</v>
      </c>
      <c r="B1102" s="11">
        <v>0</v>
      </c>
      <c r="C1102" s="14">
        <v>0</v>
      </c>
    </row>
    <row r="1103" spans="1:3" x14ac:dyDescent="0.2">
      <c r="A1103" s="11" t="s">
        <v>1087</v>
      </c>
      <c r="B1103" s="11">
        <v>33.976999999999997</v>
      </c>
      <c r="C1103" s="14">
        <v>33.977363785966901</v>
      </c>
    </row>
    <row r="1104" spans="1:3" x14ac:dyDescent="0.2">
      <c r="A1104" s="11" t="s">
        <v>1088</v>
      </c>
      <c r="B1104" s="11">
        <v>76.822999999999993</v>
      </c>
      <c r="C1104" s="14">
        <v>76.822378591648999</v>
      </c>
    </row>
    <row r="1105" spans="1:3" x14ac:dyDescent="0.2">
      <c r="A1105" s="11" t="s">
        <v>1089</v>
      </c>
      <c r="B1105" s="11">
        <v>1.3212999999999999</v>
      </c>
      <c r="C1105" s="14">
        <v>1.32129931136801</v>
      </c>
    </row>
    <row r="1106" spans="1:3" x14ac:dyDescent="0.2">
      <c r="A1106" s="11" t="s">
        <v>1090</v>
      </c>
      <c r="B1106" s="11">
        <v>12.305999999999999</v>
      </c>
      <c r="C1106" s="14">
        <v>12.305736520094101</v>
      </c>
    </row>
    <row r="1107" spans="1:3" x14ac:dyDescent="0.2">
      <c r="A1107" s="11" t="s">
        <v>1091</v>
      </c>
      <c r="B1107" s="11">
        <v>-0.71733999999999998</v>
      </c>
      <c r="C1107" s="14">
        <v>-0.717342515656887</v>
      </c>
    </row>
    <row r="1108" spans="1:3" x14ac:dyDescent="0.2">
      <c r="A1108" s="11" t="s">
        <v>1092</v>
      </c>
      <c r="B1108" s="11">
        <v>0.78237999999999996</v>
      </c>
      <c r="C1108" s="14">
        <v>0.78237973134755601</v>
      </c>
    </row>
    <row r="1109" spans="1:3" x14ac:dyDescent="0.2">
      <c r="A1109" s="11" t="s">
        <v>1093</v>
      </c>
      <c r="B1109" s="11">
        <v>-2.6426000000000002E-2</v>
      </c>
      <c r="C1109" s="14">
        <v>-2.6425986227392399E-2</v>
      </c>
    </row>
    <row r="1110" spans="1:3" x14ac:dyDescent="0.2">
      <c r="A1110" s="11" t="s">
        <v>1094</v>
      </c>
      <c r="B1110" s="11">
        <v>-0.5837</v>
      </c>
      <c r="C1110" s="14">
        <v>-0.58370146645399201</v>
      </c>
    </row>
    <row r="1111" spans="1:3" x14ac:dyDescent="0.2">
      <c r="A1111" s="11" t="s">
        <v>1095</v>
      </c>
      <c r="B1111" s="11">
        <v>1.4347E-2</v>
      </c>
      <c r="C1111" s="14">
        <v>1.4346850311161801E-2</v>
      </c>
    </row>
    <row r="1112" spans="1:3" x14ac:dyDescent="0.2">
      <c r="A1112" s="11" t="s">
        <v>1096</v>
      </c>
      <c r="B1112" s="11">
        <v>-7.5335999999999997E-3</v>
      </c>
      <c r="C1112" s="14">
        <v>-7.5336270164661698E-3</v>
      </c>
    </row>
    <row r="1113" spans="1:3" x14ac:dyDescent="0.2">
      <c r="A1113" s="11" t="s">
        <v>1097</v>
      </c>
      <c r="B1113" s="11">
        <v>2.6611000000000001E-4</v>
      </c>
      <c r="C1113" s="14">
        <v>2.66107294915987E-4</v>
      </c>
    </row>
    <row r="1114" spans="1:3" x14ac:dyDescent="0.2">
      <c r="A1114" s="11" t="s">
        <v>1098</v>
      </c>
      <c r="B1114" s="11">
        <v>9.6231000000000008E-3</v>
      </c>
      <c r="C1114" s="14">
        <v>9.6230732424043303E-3</v>
      </c>
    </row>
    <row r="1115" spans="1:3" x14ac:dyDescent="0.2">
      <c r="A1115" s="11" t="s">
        <v>1099</v>
      </c>
      <c r="B1115" s="12">
        <v>-5.7100000000000004E-6</v>
      </c>
      <c r="C1115" s="14">
        <v>-5.7116153319996796E-6</v>
      </c>
    </row>
    <row r="1116" spans="1:3" x14ac:dyDescent="0.2">
      <c r="A1116" s="11" t="s">
        <v>1100</v>
      </c>
      <c r="B1116" s="12">
        <v>2.0299999999999999E-5</v>
      </c>
      <c r="C1116" s="14">
        <v>2.0275918438252901E-5</v>
      </c>
    </row>
    <row r="1117" spans="1:3" x14ac:dyDescent="0.2">
      <c r="A1117" s="11" t="s">
        <v>1101</v>
      </c>
      <c r="B1117" s="11">
        <v>50</v>
      </c>
      <c r="C1117" s="14">
        <v>50</v>
      </c>
    </row>
    <row r="1118" spans="1:3" x14ac:dyDescent="0.2">
      <c r="A1118" s="11" t="s">
        <v>1102</v>
      </c>
      <c r="B1118" s="11">
        <v>20</v>
      </c>
      <c r="C1118" s="14">
        <v>20</v>
      </c>
    </row>
    <row r="1119" spans="1:3" x14ac:dyDescent="0.2">
      <c r="A1119" s="11" t="s">
        <v>1103</v>
      </c>
      <c r="B1119" s="11">
        <v>7.0000000000000007E-2</v>
      </c>
      <c r="C1119" s="14">
        <v>7.0000000000000007E-2</v>
      </c>
    </row>
    <row r="1120" spans="1:3" x14ac:dyDescent="0.2">
      <c r="A1120" s="11" t="s">
        <v>1104</v>
      </c>
      <c r="B1120" s="11">
        <v>0.16</v>
      </c>
      <c r="C1120" s="14">
        <v>0.16</v>
      </c>
    </row>
    <row r="1121" spans="1:3" x14ac:dyDescent="0.2">
      <c r="A1121" s="11" t="s">
        <v>1105</v>
      </c>
      <c r="B1121" s="11">
        <v>0</v>
      </c>
      <c r="C1121" s="14">
        <v>0</v>
      </c>
    </row>
    <row r="1122" spans="1:3" x14ac:dyDescent="0.2">
      <c r="A1122" s="11" t="s">
        <v>1106</v>
      </c>
      <c r="B1122" s="11">
        <v>0</v>
      </c>
      <c r="C1122" s="14">
        <v>0</v>
      </c>
    </row>
    <row r="1123" spans="1:3" x14ac:dyDescent="0.2">
      <c r="A1123" s="11" t="s">
        <v>1107</v>
      </c>
      <c r="B1123" s="11">
        <v>1</v>
      </c>
      <c r="C1123" s="14">
        <v>1</v>
      </c>
    </row>
    <row r="1124" spans="1:3" x14ac:dyDescent="0.2">
      <c r="A1124" s="11" t="s">
        <v>1108</v>
      </c>
      <c r="B1124" s="11">
        <v>2</v>
      </c>
      <c r="C1124" s="14">
        <v>2</v>
      </c>
    </row>
    <row r="1125" spans="1:3" x14ac:dyDescent="0.2">
      <c r="A1125" s="11" t="s">
        <v>1109</v>
      </c>
      <c r="B1125" s="11">
        <v>2</v>
      </c>
      <c r="C1125" s="14">
        <v>2</v>
      </c>
    </row>
    <row r="1126" spans="1:3" x14ac:dyDescent="0.2">
      <c r="A1126" s="11" t="s">
        <v>1110</v>
      </c>
      <c r="B1126" s="11">
        <v>7</v>
      </c>
      <c r="C1126" s="14">
        <v>7</v>
      </c>
    </row>
    <row r="1127" spans="1:3" x14ac:dyDescent="0.2">
      <c r="A1127" s="11" t="s">
        <v>1111</v>
      </c>
      <c r="B1127" s="11">
        <v>100</v>
      </c>
      <c r="C1127" s="14">
        <v>100</v>
      </c>
    </row>
    <row r="1128" spans="1:3" x14ac:dyDescent="0.2">
      <c r="A1128" s="11" t="s">
        <v>1112</v>
      </c>
      <c r="B1128" s="11">
        <v>18</v>
      </c>
      <c r="C1128" s="14">
        <v>18</v>
      </c>
    </row>
    <row r="1129" spans="1:3" x14ac:dyDescent="0.2">
      <c r="A1129" s="11" t="s">
        <v>1113</v>
      </c>
      <c r="B1129" s="11">
        <v>3</v>
      </c>
      <c r="C1129" s="14">
        <v>3</v>
      </c>
    </row>
    <row r="1130" spans="1:3" x14ac:dyDescent="0.2">
      <c r="A1130" s="11" t="s">
        <v>1114</v>
      </c>
      <c r="B1130" s="11">
        <v>59</v>
      </c>
      <c r="C1130" s="14">
        <v>59</v>
      </c>
    </row>
    <row r="1131" spans="1:3" x14ac:dyDescent="0.2">
      <c r="A1131" s="11" t="s">
        <v>1115</v>
      </c>
      <c r="B1131" s="11">
        <v>24</v>
      </c>
      <c r="C1131" s="14">
        <v>24</v>
      </c>
    </row>
    <row r="1132" spans="1:3" x14ac:dyDescent="0.2">
      <c r="A1132" s="11" t="s">
        <v>1116</v>
      </c>
      <c r="B1132" s="11">
        <v>46</v>
      </c>
      <c r="C1132" s="14">
        <v>46</v>
      </c>
    </row>
    <row r="1133" spans="1:3" x14ac:dyDescent="0.2">
      <c r="A1133" s="11" t="s">
        <v>1117</v>
      </c>
      <c r="B1133" s="11">
        <v>26</v>
      </c>
      <c r="C1133" s="14">
        <v>26</v>
      </c>
    </row>
    <row r="1134" spans="1:3" x14ac:dyDescent="0.2">
      <c r="A1134" s="11" t="s">
        <v>1118</v>
      </c>
      <c r="B1134" s="11">
        <v>56</v>
      </c>
      <c r="C1134" s="14">
        <v>56</v>
      </c>
    </row>
    <row r="1135" spans="1:3" x14ac:dyDescent="0.2">
      <c r="A1135" s="11" t="s">
        <v>1119</v>
      </c>
      <c r="B1135" s="11">
        <v>35</v>
      </c>
      <c r="C1135" s="14">
        <v>35</v>
      </c>
    </row>
    <row r="1136" spans="1:3" x14ac:dyDescent="0.2">
      <c r="A1136" s="11" t="s">
        <v>1120</v>
      </c>
      <c r="B1136" s="11">
        <v>20</v>
      </c>
      <c r="C1136" s="14">
        <v>20</v>
      </c>
    </row>
    <row r="1137" spans="1:3" x14ac:dyDescent="0.2">
      <c r="A1137" s="11" t="s">
        <v>1121</v>
      </c>
      <c r="B1137" s="11">
        <v>34</v>
      </c>
      <c r="C1137" s="14">
        <v>34</v>
      </c>
    </row>
    <row r="1138" spans="1:3" x14ac:dyDescent="0.2">
      <c r="A1138" s="11" t="s">
        <v>1122</v>
      </c>
      <c r="B1138" s="11">
        <v>0</v>
      </c>
      <c r="C1138" s="14">
        <v>0</v>
      </c>
    </row>
    <row r="1139" spans="1:3" x14ac:dyDescent="0.2">
      <c r="A1139" s="11" t="s">
        <v>1123</v>
      </c>
      <c r="B1139" s="11">
        <v>76.822000000000003</v>
      </c>
      <c r="C1139" s="14">
        <v>76.822378591648999</v>
      </c>
    </row>
    <row r="1140" spans="1:3" x14ac:dyDescent="0.2">
      <c r="A1140" s="11" t="s">
        <v>1124</v>
      </c>
      <c r="B1140" s="11">
        <v>12.305999999999999</v>
      </c>
      <c r="C1140" s="14">
        <v>12.305736520094101</v>
      </c>
    </row>
    <row r="1141" spans="1:3" x14ac:dyDescent="0.2">
      <c r="A1141" s="11" t="s">
        <v>1125</v>
      </c>
      <c r="B1141" s="11">
        <v>0.78237999999999996</v>
      </c>
      <c r="C1141" s="14">
        <v>0.78237973134755601</v>
      </c>
    </row>
    <row r="1142" spans="1:3" x14ac:dyDescent="0.2">
      <c r="A1142" s="11" t="s">
        <v>1126</v>
      </c>
      <c r="B1142" s="11">
        <v>-0.5837</v>
      </c>
      <c r="C1142" s="14">
        <v>-0.58370146645399201</v>
      </c>
    </row>
    <row r="1143" spans="1:3" x14ac:dyDescent="0.2">
      <c r="A1143" s="11" t="s">
        <v>1127</v>
      </c>
      <c r="B1143" s="11">
        <v>-7.5335999999999997E-3</v>
      </c>
      <c r="C1143" s="14">
        <v>-7.5336270164661698E-3</v>
      </c>
    </row>
    <row r="1144" spans="1:3" x14ac:dyDescent="0.2">
      <c r="A1144" s="11" t="s">
        <v>1128</v>
      </c>
      <c r="B1144" s="11">
        <v>9.6231000000000008E-3</v>
      </c>
      <c r="C1144" s="14">
        <v>9.6230732424043303E-3</v>
      </c>
    </row>
    <row r="1145" spans="1:3" x14ac:dyDescent="0.2">
      <c r="A1145" s="11" t="s">
        <v>1129</v>
      </c>
      <c r="B1145" s="12">
        <v>2.0299999999999999E-5</v>
      </c>
      <c r="C1145" s="14">
        <v>2.0275918438252901E-5</v>
      </c>
    </row>
    <row r="1146" spans="1:3" x14ac:dyDescent="0.2">
      <c r="A1146" s="11" t="s">
        <v>1130</v>
      </c>
      <c r="B1146" s="11">
        <v>20</v>
      </c>
      <c r="C1146" s="14">
        <v>20</v>
      </c>
    </row>
    <row r="1147" spans="1:3" x14ac:dyDescent="0.2">
      <c r="A1147" s="11" t="s">
        <v>1329</v>
      </c>
      <c r="B1147" s="11">
        <v>10</v>
      </c>
      <c r="C1147" s="14">
        <v>10</v>
      </c>
    </row>
    <row r="1148" spans="1:3" x14ac:dyDescent="0.2">
      <c r="A1148" s="11" t="s">
        <v>1131</v>
      </c>
      <c r="B1148" s="11">
        <v>0.3</v>
      </c>
      <c r="C1148" s="14">
        <v>0.3</v>
      </c>
    </row>
    <row r="1149" spans="1:3" x14ac:dyDescent="0.2">
      <c r="A1149" s="11" t="s">
        <v>1132</v>
      </c>
      <c r="B1149" s="11">
        <v>0</v>
      </c>
      <c r="C1149" s="14">
        <v>0</v>
      </c>
    </row>
    <row r="1150" spans="1:3" x14ac:dyDescent="0.2">
      <c r="A1150" s="11" t="s">
        <v>1133</v>
      </c>
      <c r="B1150" s="11">
        <v>0</v>
      </c>
      <c r="C1150" s="14">
        <v>0</v>
      </c>
    </row>
    <row r="1151" spans="1:3" x14ac:dyDescent="0.2">
      <c r="A1151" s="11" t="s">
        <v>1134</v>
      </c>
      <c r="B1151" s="11">
        <v>0</v>
      </c>
      <c r="C1151" s="14">
        <v>0</v>
      </c>
    </row>
    <row r="1152" spans="1:3" x14ac:dyDescent="0.2">
      <c r="A1152" s="11" t="s">
        <v>1135</v>
      </c>
      <c r="B1152" s="11">
        <v>-11012</v>
      </c>
      <c r="C1152" s="14">
        <v>11011.6843706906</v>
      </c>
    </row>
    <row r="1153" spans="1:3" x14ac:dyDescent="0.2">
      <c r="A1153" s="11" t="s">
        <v>1136</v>
      </c>
      <c r="B1153" s="11">
        <v>-648.04</v>
      </c>
      <c r="C1153" s="14">
        <v>-648.041059862716</v>
      </c>
    </row>
    <row r="1154" spans="1:3" x14ac:dyDescent="0.2">
      <c r="A1154" s="11" t="s">
        <v>1137</v>
      </c>
      <c r="B1154" s="11">
        <v>9.3980999999999995</v>
      </c>
      <c r="C1154" s="14">
        <v>9.3981337916970098</v>
      </c>
    </row>
    <row r="1155" spans="1:3" x14ac:dyDescent="0.2">
      <c r="A1155" s="11" t="s">
        <v>1138</v>
      </c>
      <c r="B1155" s="11">
        <v>0.12672</v>
      </c>
      <c r="C1155" s="14">
        <v>0.12671818283657901</v>
      </c>
    </row>
    <row r="1156" spans="1:3" x14ac:dyDescent="0.2">
      <c r="A1156" s="11" t="s">
        <v>1139</v>
      </c>
      <c r="B1156" s="11">
        <v>0.29648000000000002</v>
      </c>
      <c r="C1156" s="14">
        <v>0.29648484201236402</v>
      </c>
    </row>
    <row r="1157" spans="1:3" x14ac:dyDescent="0.2">
      <c r="A1157" s="11" t="s">
        <v>1140</v>
      </c>
      <c r="B1157" s="11">
        <v>1.1414</v>
      </c>
      <c r="C1157" s="14">
        <v>1.1414328547622099</v>
      </c>
    </row>
    <row r="1158" spans="1:3" x14ac:dyDescent="0.2">
      <c r="A1158" s="11" t="s">
        <v>1141</v>
      </c>
      <c r="B1158" s="11">
        <v>388.77</v>
      </c>
      <c r="C1158" s="14">
        <v>388.77439539379702</v>
      </c>
    </row>
    <row r="1159" spans="1:3" x14ac:dyDescent="0.2">
      <c r="A1159" s="11" t="s">
        <v>1142</v>
      </c>
      <c r="B1159" s="11">
        <v>28.07</v>
      </c>
      <c r="C1159" s="14">
        <v>28.069672934033999</v>
      </c>
    </row>
    <row r="1160" spans="1:3" x14ac:dyDescent="0.2">
      <c r="A1160" s="11" t="s">
        <v>1143</v>
      </c>
      <c r="B1160" s="11">
        <v>0.43657000000000001</v>
      </c>
      <c r="C1160" s="14">
        <v>0.43657282034536099</v>
      </c>
    </row>
    <row r="1161" spans="1:3" x14ac:dyDescent="0.2">
      <c r="A1161" s="11" t="s">
        <v>1144</v>
      </c>
      <c r="B1161" s="11">
        <v>-1.4908E-3</v>
      </c>
      <c r="C1161" s="14">
        <v>-1.4908021499594E-3</v>
      </c>
    </row>
    <row r="1162" spans="1:3" x14ac:dyDescent="0.2">
      <c r="A1162" s="11" t="s">
        <v>1145</v>
      </c>
      <c r="B1162" s="11">
        <v>-4.2354999999999997E-3</v>
      </c>
      <c r="C1162" s="14">
        <v>-4.2354977429853204E-3</v>
      </c>
    </row>
    <row r="1163" spans="1:3" x14ac:dyDescent="0.2">
      <c r="A1163" s="11" t="s">
        <v>1146</v>
      </c>
      <c r="B1163" s="11">
        <v>-2.7626999999999999E-2</v>
      </c>
      <c r="C1163" s="14">
        <v>-2.7627289948250901E-2</v>
      </c>
    </row>
    <row r="1164" spans="1:3" x14ac:dyDescent="0.2">
      <c r="A1164" s="11" t="s">
        <v>1147</v>
      </c>
      <c r="B1164" s="11">
        <v>-4.5738000000000003</v>
      </c>
      <c r="C1164" s="14">
        <v>-4.57381634539479</v>
      </c>
    </row>
    <row r="1165" spans="1:3" x14ac:dyDescent="0.2">
      <c r="A1165" s="11" t="s">
        <v>1148</v>
      </c>
      <c r="B1165" s="11">
        <v>-0.40099000000000001</v>
      </c>
      <c r="C1165" s="14">
        <v>-0.40099532531739401</v>
      </c>
    </row>
    <row r="1166" spans="1:3" x14ac:dyDescent="0.2">
      <c r="A1166" s="11" t="s">
        <v>1149</v>
      </c>
      <c r="B1166" s="11">
        <v>-1.0005999999999999E-2</v>
      </c>
      <c r="C1166" s="14">
        <v>-1.0005789087212001E-2</v>
      </c>
    </row>
    <row r="1167" spans="1:3" x14ac:dyDescent="0.2">
      <c r="A1167" s="11" t="s">
        <v>1150</v>
      </c>
      <c r="B1167" s="12">
        <v>4.1699999999999997E-5</v>
      </c>
      <c r="C1167" s="14">
        <v>4.1719104234341398E-5</v>
      </c>
    </row>
    <row r="1168" spans="1:3" x14ac:dyDescent="0.2">
      <c r="A1168" s="11" t="s">
        <v>1151</v>
      </c>
      <c r="B1168" s="12">
        <v>6.1699999999999995E-5</v>
      </c>
      <c r="C1168" s="14">
        <v>6.1694020185747302E-5</v>
      </c>
    </row>
    <row r="1169" spans="1:3" x14ac:dyDescent="0.2">
      <c r="A1169" s="11" t="s">
        <v>1152</v>
      </c>
      <c r="B1169" s="11">
        <v>2.9385000000000001E-4</v>
      </c>
      <c r="C1169" s="14">
        <v>2.9384829548789802E-4</v>
      </c>
    </row>
    <row r="1170" spans="1:3" x14ac:dyDescent="0.2">
      <c r="A1170" s="11" t="s">
        <v>1153</v>
      </c>
      <c r="B1170" s="11">
        <v>1.7971999999999998E-2</v>
      </c>
      <c r="C1170" s="14">
        <v>1.7972407249479901E-2</v>
      </c>
    </row>
    <row r="1171" spans="1:3" x14ac:dyDescent="0.2">
      <c r="A1171" s="11" t="s">
        <v>1154</v>
      </c>
      <c r="B1171" s="11">
        <v>1.951E-3</v>
      </c>
      <c r="C1171" s="14">
        <v>1.9510265230430601E-3</v>
      </c>
    </row>
    <row r="1172" spans="1:3" x14ac:dyDescent="0.2">
      <c r="A1172" s="11" t="s">
        <v>1155</v>
      </c>
      <c r="B1172" s="11">
        <v>1.47E-4</v>
      </c>
      <c r="C1172" s="14">
        <v>1.4700245497642001E-4</v>
      </c>
    </row>
    <row r="1173" spans="1:3" x14ac:dyDescent="0.2">
      <c r="A1173" s="11" t="s">
        <v>1156</v>
      </c>
      <c r="B1173" s="11">
        <v>85</v>
      </c>
      <c r="C1173" s="14">
        <v>85</v>
      </c>
    </row>
    <row r="1174" spans="1:3" x14ac:dyDescent="0.2">
      <c r="A1174" s="11" t="s">
        <v>1157</v>
      </c>
      <c r="B1174" s="11">
        <v>70</v>
      </c>
      <c r="C1174" s="14">
        <v>70</v>
      </c>
    </row>
    <row r="1175" spans="1:3" x14ac:dyDescent="0.2">
      <c r="A1175" s="11" t="s">
        <v>1158</v>
      </c>
      <c r="B1175" s="11">
        <v>40</v>
      </c>
      <c r="C1175" s="14">
        <v>40</v>
      </c>
    </row>
    <row r="1176" spans="1:3" x14ac:dyDescent="0.2">
      <c r="A1176" s="11" t="s">
        <v>1159</v>
      </c>
      <c r="B1176" s="11">
        <v>0.28999999999999998</v>
      </c>
      <c r="C1176" s="14">
        <v>0.28999999999999998</v>
      </c>
    </row>
    <row r="1177" spans="1:3" x14ac:dyDescent="0.2">
      <c r="A1177" s="11" t="s">
        <v>1160</v>
      </c>
      <c r="B1177" s="11">
        <v>0.28999999999999998</v>
      </c>
      <c r="C1177" s="14">
        <v>0.28999999999999998</v>
      </c>
    </row>
    <row r="1178" spans="1:3" x14ac:dyDescent="0.2">
      <c r="A1178" s="11" t="s">
        <v>1161</v>
      </c>
      <c r="B1178" s="11">
        <v>0.37</v>
      </c>
      <c r="C1178" s="14">
        <v>0.37</v>
      </c>
    </row>
    <row r="1179" spans="1:3" x14ac:dyDescent="0.2">
      <c r="A1179" s="11" t="s">
        <v>1162</v>
      </c>
      <c r="B1179" s="11">
        <v>0</v>
      </c>
      <c r="C1179" s="14">
        <v>0</v>
      </c>
    </row>
    <row r="1180" spans="1:3" x14ac:dyDescent="0.2">
      <c r="A1180" s="11" t="s">
        <v>1163</v>
      </c>
      <c r="B1180" s="11">
        <v>0</v>
      </c>
      <c r="C1180" s="14">
        <v>0</v>
      </c>
    </row>
    <row r="1181" spans="1:3" x14ac:dyDescent="0.2">
      <c r="A1181" s="11" t="s">
        <v>1164</v>
      </c>
      <c r="B1181" s="11">
        <v>0</v>
      </c>
      <c r="C1181" s="14">
        <v>0</v>
      </c>
    </row>
    <row r="1182" spans="1:3" x14ac:dyDescent="0.2">
      <c r="A1182" s="11" t="s">
        <v>1165</v>
      </c>
      <c r="B1182" s="11">
        <v>4</v>
      </c>
      <c r="C1182" s="14">
        <v>4</v>
      </c>
    </row>
    <row r="1183" spans="1:3" x14ac:dyDescent="0.2">
      <c r="A1183" s="11" t="s">
        <v>1166</v>
      </c>
      <c r="B1183" s="11">
        <v>2</v>
      </c>
      <c r="C1183" s="14">
        <v>2</v>
      </c>
    </row>
    <row r="1184" spans="1:3" x14ac:dyDescent="0.2">
      <c r="A1184" s="11" t="s">
        <v>1167</v>
      </c>
      <c r="B1184" s="11">
        <v>10</v>
      </c>
      <c r="C1184" s="14">
        <v>10</v>
      </c>
    </row>
    <row r="1185" spans="1:3" x14ac:dyDescent="0.2">
      <c r="A1185" s="11" t="s">
        <v>1168</v>
      </c>
      <c r="B1185" s="11">
        <v>3</v>
      </c>
      <c r="C1185" s="14">
        <v>3</v>
      </c>
    </row>
    <row r="1186" spans="1:3" x14ac:dyDescent="0.2">
      <c r="A1186" s="11" t="s">
        <v>1169</v>
      </c>
      <c r="B1186" s="11">
        <v>0</v>
      </c>
      <c r="C1186" s="14">
        <v>0</v>
      </c>
    </row>
    <row r="1187" spans="1:3" x14ac:dyDescent="0.2">
      <c r="A1187" s="11" t="s">
        <v>1170</v>
      </c>
      <c r="B1187" s="11">
        <v>-1.4891000000000001</v>
      </c>
      <c r="C1187" s="14">
        <v>-1.4891464284653899</v>
      </c>
    </row>
    <row r="1188" spans="1:3" x14ac:dyDescent="0.2">
      <c r="A1188" s="11" t="s">
        <v>1171</v>
      </c>
      <c r="B1188" s="11">
        <v>46</v>
      </c>
      <c r="C1188" s="14">
        <v>46</v>
      </c>
    </row>
    <row r="1189" spans="1:3" x14ac:dyDescent="0.2">
      <c r="A1189" s="11" t="s">
        <v>1172</v>
      </c>
      <c r="B1189" s="11">
        <v>23</v>
      </c>
      <c r="C1189" s="14">
        <v>23</v>
      </c>
    </row>
    <row r="1190" spans="1:3" x14ac:dyDescent="0.2">
      <c r="A1190" s="11" t="s">
        <v>1173</v>
      </c>
      <c r="B1190" s="11">
        <v>8</v>
      </c>
      <c r="C1190" s="14">
        <v>8</v>
      </c>
    </row>
    <row r="1191" spans="1:3" x14ac:dyDescent="0.2">
      <c r="A1191" s="11" t="s">
        <v>1174</v>
      </c>
      <c r="B1191" s="11">
        <v>5</v>
      </c>
      <c r="C1191" s="14">
        <v>5</v>
      </c>
    </row>
    <row r="1192" spans="1:3" x14ac:dyDescent="0.2">
      <c r="A1192" s="11" t="s">
        <v>1175</v>
      </c>
      <c r="B1192" s="11">
        <v>1.5</v>
      </c>
      <c r="C1192" s="14">
        <v>1.5</v>
      </c>
    </row>
    <row r="1193" spans="1:3" x14ac:dyDescent="0.2">
      <c r="A1193" s="11" t="s">
        <v>1176</v>
      </c>
      <c r="B1193" s="11">
        <v>4.5</v>
      </c>
      <c r="C1193" s="14">
        <v>4.5</v>
      </c>
    </row>
    <row r="1194" spans="1:3" x14ac:dyDescent="0.2">
      <c r="A1194" s="11" t="s">
        <v>1177</v>
      </c>
      <c r="B1194" s="11">
        <v>55</v>
      </c>
      <c r="C1194" s="14">
        <v>55</v>
      </c>
    </row>
    <row r="1195" spans="1:3" x14ac:dyDescent="0.2">
      <c r="A1195" s="11" t="s">
        <v>1178</v>
      </c>
      <c r="B1195" s="11">
        <v>3.5</v>
      </c>
      <c r="C1195" s="14">
        <v>3.5</v>
      </c>
    </row>
    <row r="1196" spans="1:3" x14ac:dyDescent="0.2">
      <c r="A1196" s="11" t="s">
        <v>1179</v>
      </c>
      <c r="B1196" s="11">
        <v>5</v>
      </c>
      <c r="C1196" s="14">
        <v>5</v>
      </c>
    </row>
    <row r="1197" spans="1:3" x14ac:dyDescent="0.2">
      <c r="A1197" s="11" t="s">
        <v>1180</v>
      </c>
      <c r="B1197" s="11">
        <v>55</v>
      </c>
      <c r="C1197" s="14">
        <v>55</v>
      </c>
    </row>
    <row r="1198" spans="1:3" x14ac:dyDescent="0.2">
      <c r="A1198" s="11" t="s">
        <v>1181</v>
      </c>
      <c r="B1198" s="11">
        <v>20</v>
      </c>
      <c r="C1198" s="14">
        <v>20</v>
      </c>
    </row>
    <row r="1199" spans="1:3" x14ac:dyDescent="0.2">
      <c r="A1199" s="11" t="s">
        <v>1182</v>
      </c>
      <c r="B1199" s="11">
        <v>6</v>
      </c>
      <c r="C1199" s="14">
        <v>6</v>
      </c>
    </row>
    <row r="1200" spans="1:3" x14ac:dyDescent="0.2">
      <c r="A1200" s="11" t="s">
        <v>1183</v>
      </c>
      <c r="B1200" s="11">
        <v>2.5</v>
      </c>
      <c r="C1200" s="14">
        <v>2.5</v>
      </c>
    </row>
    <row r="1201" spans="1:3" x14ac:dyDescent="0.2">
      <c r="A1201" s="11" t="s">
        <v>1184</v>
      </c>
      <c r="B1201" s="11">
        <v>15</v>
      </c>
      <c r="C1201" s="14">
        <v>15</v>
      </c>
    </row>
    <row r="1202" spans="1:3" x14ac:dyDescent="0.2">
      <c r="A1202" s="11" t="s">
        <v>1185</v>
      </c>
      <c r="B1202" s="11">
        <v>3.2168000000000002E-2</v>
      </c>
      <c r="C1202" s="14">
        <v>3.2168507646493802E-2</v>
      </c>
    </row>
    <row r="1203" spans="1:3" x14ac:dyDescent="0.2">
      <c r="A1203" s="11" t="s">
        <v>1186</v>
      </c>
      <c r="B1203" s="11">
        <v>0.47891</v>
      </c>
      <c r="C1203" s="14">
        <v>0.47891243618408502</v>
      </c>
    </row>
    <row r="1204" spans="1:3" x14ac:dyDescent="0.2">
      <c r="A1204" s="11" t="s">
        <v>1187</v>
      </c>
      <c r="B1204" s="11">
        <v>4.8730000000000002E-2</v>
      </c>
      <c r="C1204" s="14">
        <v>4.8729701963173999E-2</v>
      </c>
    </row>
    <row r="1205" spans="1:3" x14ac:dyDescent="0.2">
      <c r="A1205" s="11" t="s">
        <v>1188</v>
      </c>
      <c r="B1205" s="11">
        <v>4.0553000000000004E-3</v>
      </c>
      <c r="C1205" s="14">
        <v>4.0553091094522901E-3</v>
      </c>
    </row>
    <row r="1206" spans="1:3" x14ac:dyDescent="0.2">
      <c r="A1206" s="11" t="s">
        <v>1189</v>
      </c>
      <c r="B1206" s="11">
        <v>-1.4760999999999999E-3</v>
      </c>
      <c r="C1206" s="14">
        <v>-1.4761016011430499E-3</v>
      </c>
    </row>
    <row r="1207" spans="1:3" x14ac:dyDescent="0.2">
      <c r="A1207" s="11" t="s">
        <v>1190</v>
      </c>
      <c r="B1207" s="12">
        <v>1.2999999999999999E-5</v>
      </c>
      <c r="C1207" s="14">
        <v>1.3044827314804301E-5</v>
      </c>
    </row>
    <row r="1208" spans="1:3" x14ac:dyDescent="0.2">
      <c r="A1208" s="11" t="s">
        <v>1191</v>
      </c>
      <c r="B1208" s="11">
        <v>10</v>
      </c>
      <c r="C1208" s="14">
        <v>10</v>
      </c>
    </row>
    <row r="1209" spans="1:3" x14ac:dyDescent="0.2">
      <c r="A1209" s="11" t="s">
        <v>1192</v>
      </c>
      <c r="B1209" s="11">
        <v>6</v>
      </c>
      <c r="C1209" s="14">
        <v>6</v>
      </c>
    </row>
    <row r="1210" spans="1:3" x14ac:dyDescent="0.2">
      <c r="A1210" s="11" t="s">
        <v>1193</v>
      </c>
      <c r="B1210" s="11">
        <v>0</v>
      </c>
      <c r="C1210" s="14">
        <v>0</v>
      </c>
    </row>
    <row r="1211" spans="1:3" x14ac:dyDescent="0.2">
      <c r="A1211" s="11" t="s">
        <v>1194</v>
      </c>
      <c r="B1211" s="11">
        <v>6</v>
      </c>
      <c r="C1211" s="14">
        <v>6</v>
      </c>
    </row>
    <row r="1212" spans="1:3" x14ac:dyDescent="0.2">
      <c r="A1212" s="11" t="s">
        <v>1195</v>
      </c>
      <c r="B1212" s="11">
        <v>10</v>
      </c>
      <c r="C1212" s="14">
        <v>10</v>
      </c>
    </row>
    <row r="1213" spans="1:3" x14ac:dyDescent="0.2">
      <c r="A1213" s="11" t="s">
        <v>1196</v>
      </c>
      <c r="B1213" s="11">
        <v>15</v>
      </c>
      <c r="C1213" s="14">
        <v>15</v>
      </c>
    </row>
    <row r="1214" spans="1:3" x14ac:dyDescent="0.2">
      <c r="A1214" s="11" t="s">
        <v>1197</v>
      </c>
      <c r="B1214" s="11">
        <v>10</v>
      </c>
      <c r="C1214" s="14">
        <v>10</v>
      </c>
    </row>
    <row r="1215" spans="1:3" x14ac:dyDescent="0.2">
      <c r="A1215" s="11" t="s">
        <v>1198</v>
      </c>
      <c r="B1215" s="11">
        <v>3.1</v>
      </c>
      <c r="C1215" s="14">
        <v>3.1</v>
      </c>
    </row>
    <row r="1216" spans="1:3" x14ac:dyDescent="0.2">
      <c r="A1216" s="11" t="s">
        <v>1199</v>
      </c>
      <c r="B1216" s="11">
        <v>2.4</v>
      </c>
      <c r="C1216" s="14">
        <v>2.4</v>
      </c>
    </row>
    <row r="1217" spans="1:3" x14ac:dyDescent="0.2">
      <c r="A1217" s="11" t="s">
        <v>1200</v>
      </c>
      <c r="B1217" s="11">
        <v>0.6</v>
      </c>
      <c r="C1217" s="14">
        <v>0.6</v>
      </c>
    </row>
    <row r="1218" spans="1:3" x14ac:dyDescent="0.2">
      <c r="A1218" s="11" t="s">
        <v>1201</v>
      </c>
      <c r="B1218" s="11">
        <v>2.6</v>
      </c>
      <c r="C1218" s="14">
        <v>2.6</v>
      </c>
    </row>
    <row r="1219" spans="1:3" x14ac:dyDescent="0.2">
      <c r="A1219" s="11" t="s">
        <v>1202</v>
      </c>
      <c r="B1219" s="11">
        <v>27</v>
      </c>
      <c r="C1219" s="14">
        <v>27</v>
      </c>
    </row>
    <row r="1220" spans="1:3" x14ac:dyDescent="0.2">
      <c r="A1220" s="11" t="s">
        <v>1203</v>
      </c>
      <c r="B1220" s="11">
        <v>1.1000000000000001</v>
      </c>
      <c r="C1220" s="14">
        <v>1.1000000000000001</v>
      </c>
    </row>
    <row r="1221" spans="1:3" x14ac:dyDescent="0.2">
      <c r="A1221" s="11" t="s">
        <v>1204</v>
      </c>
      <c r="B1221" s="11">
        <v>1.8</v>
      </c>
      <c r="C1221" s="14">
        <v>1.8</v>
      </c>
    </row>
    <row r="1222" spans="1:3" x14ac:dyDescent="0.2">
      <c r="A1222" s="11" t="s">
        <v>1205</v>
      </c>
      <c r="B1222" s="11">
        <v>28</v>
      </c>
      <c r="C1222" s="14">
        <v>28</v>
      </c>
    </row>
    <row r="1223" spans="1:3" x14ac:dyDescent="0.2">
      <c r="A1223" s="11" t="s">
        <v>1206</v>
      </c>
      <c r="B1223" s="11">
        <v>5</v>
      </c>
      <c r="C1223" s="14">
        <v>5</v>
      </c>
    </row>
    <row r="1224" spans="1:3" x14ac:dyDescent="0.2">
      <c r="A1224" s="11" t="s">
        <v>1207</v>
      </c>
      <c r="B1224" s="11">
        <v>2.7</v>
      </c>
      <c r="C1224" s="14">
        <v>2.7</v>
      </c>
    </row>
    <row r="1225" spans="1:3" x14ac:dyDescent="0.2">
      <c r="A1225" s="11" t="s">
        <v>1208</v>
      </c>
      <c r="B1225" s="11">
        <v>0.7</v>
      </c>
      <c r="C1225" s="14">
        <v>0.7</v>
      </c>
    </row>
    <row r="1226" spans="1:3" x14ac:dyDescent="0.2">
      <c r="A1226" s="11" t="s">
        <v>1209</v>
      </c>
      <c r="B1226" s="11">
        <v>6</v>
      </c>
      <c r="C1226" s="14">
        <v>6</v>
      </c>
    </row>
    <row r="1227" spans="1:3" x14ac:dyDescent="0.2">
      <c r="A1227" s="11" t="s">
        <v>1210</v>
      </c>
      <c r="B1227" s="11">
        <v>97</v>
      </c>
      <c r="C1227" s="14">
        <v>97</v>
      </c>
    </row>
    <row r="1228" spans="1:3" x14ac:dyDescent="0.2">
      <c r="A1228" s="11" t="s">
        <v>1211</v>
      </c>
      <c r="B1228" s="11">
        <v>60</v>
      </c>
      <c r="C1228" s="14">
        <v>60</v>
      </c>
    </row>
    <row r="1229" spans="1:3" x14ac:dyDescent="0.2">
      <c r="A1229" s="11" t="s">
        <v>1212</v>
      </c>
      <c r="B1229" s="11">
        <v>38</v>
      </c>
      <c r="C1229" s="14">
        <v>38</v>
      </c>
    </row>
    <row r="1230" spans="1:3" x14ac:dyDescent="0.2">
      <c r="A1230" s="11" t="s">
        <v>1213</v>
      </c>
      <c r="B1230" s="11">
        <v>77</v>
      </c>
      <c r="C1230" s="14">
        <v>77</v>
      </c>
    </row>
    <row r="1231" spans="1:3" x14ac:dyDescent="0.2">
      <c r="A1231" s="11" t="s">
        <v>1214</v>
      </c>
      <c r="B1231" s="11">
        <v>53</v>
      </c>
      <c r="C1231" s="14">
        <v>53</v>
      </c>
    </row>
    <row r="1232" spans="1:3" x14ac:dyDescent="0.2">
      <c r="A1232" s="11" t="s">
        <v>1215</v>
      </c>
      <c r="B1232" s="11">
        <v>35</v>
      </c>
      <c r="C1232" s="14">
        <v>35</v>
      </c>
    </row>
    <row r="1233" spans="1:3" x14ac:dyDescent="0.2">
      <c r="A1233" s="11" t="s">
        <v>1216</v>
      </c>
      <c r="B1233" s="11">
        <v>47</v>
      </c>
      <c r="C1233" s="14">
        <v>47</v>
      </c>
    </row>
    <row r="1234" spans="1:3" x14ac:dyDescent="0.2">
      <c r="A1234" s="11" t="s">
        <v>1217</v>
      </c>
      <c r="B1234" s="11">
        <v>27</v>
      </c>
      <c r="C1234" s="14">
        <v>27</v>
      </c>
    </row>
    <row r="1235" spans="1:3" x14ac:dyDescent="0.2">
      <c r="A1235" s="11" t="s">
        <v>1218</v>
      </c>
      <c r="B1235" s="11">
        <v>8</v>
      </c>
      <c r="C1235" s="14">
        <v>8</v>
      </c>
    </row>
    <row r="1236" spans="1:3" x14ac:dyDescent="0.2">
      <c r="A1236" s="11" t="s">
        <v>1219</v>
      </c>
      <c r="B1236" s="11">
        <v>0</v>
      </c>
      <c r="C1236" s="14">
        <v>0</v>
      </c>
    </row>
    <row r="1237" spans="1:3" x14ac:dyDescent="0.2">
      <c r="A1237" s="11" t="s">
        <v>1220</v>
      </c>
      <c r="B1237" s="11">
        <v>-32.92</v>
      </c>
      <c r="C1237" s="14">
        <v>-32.920351461943604</v>
      </c>
    </row>
    <row r="1238" spans="1:3" x14ac:dyDescent="0.2">
      <c r="A1238" s="11" t="s">
        <v>1221</v>
      </c>
      <c r="B1238" s="11">
        <v>1.3426</v>
      </c>
      <c r="C1238" s="14">
        <v>1.34265048365971</v>
      </c>
    </row>
    <row r="1239" spans="1:3" x14ac:dyDescent="0.2">
      <c r="A1239" s="11" t="s">
        <v>1222</v>
      </c>
      <c r="B1239" s="11">
        <v>2.7534999999999998</v>
      </c>
      <c r="C1239" s="14">
        <v>2.7535226746904198</v>
      </c>
    </row>
    <row r="1240" spans="1:3" x14ac:dyDescent="0.2">
      <c r="A1240" s="11" t="s">
        <v>1223</v>
      </c>
      <c r="B1240" s="11">
        <v>-1.8772E-2</v>
      </c>
      <c r="C1240" s="14">
        <v>-1.8771834469507101E-2</v>
      </c>
    </row>
    <row r="1241" spans="1:3" x14ac:dyDescent="0.2">
      <c r="A1241" s="11" t="s">
        <v>1224</v>
      </c>
      <c r="B1241" s="11">
        <v>-3.8927000000000003E-2</v>
      </c>
      <c r="C1241" s="14">
        <v>-3.8927151306783203E-2</v>
      </c>
    </row>
    <row r="1242" spans="1:3" x14ac:dyDescent="0.2">
      <c r="A1242" s="11" t="s">
        <v>1225</v>
      </c>
      <c r="B1242" s="11">
        <v>1.5086E-4</v>
      </c>
      <c r="C1242" s="14">
        <v>1.5086189855815301E-4</v>
      </c>
    </row>
    <row r="1243" spans="1:3" x14ac:dyDescent="0.2">
      <c r="A1243" s="11" t="s">
        <v>1226</v>
      </c>
      <c r="B1243" s="11">
        <v>2.4684000000000002E-4</v>
      </c>
      <c r="C1243" s="14">
        <v>2.4683959706437E-4</v>
      </c>
    </row>
    <row r="1244" spans="1:3" x14ac:dyDescent="0.2">
      <c r="A1244" s="11" t="s">
        <v>1227</v>
      </c>
      <c r="B1244" s="11">
        <v>70</v>
      </c>
      <c r="C1244" s="14">
        <v>70</v>
      </c>
    </row>
    <row r="1245" spans="1:3" x14ac:dyDescent="0.2">
      <c r="A1245" s="11" t="s">
        <v>1228</v>
      </c>
      <c r="B1245" s="11">
        <v>0.05</v>
      </c>
      <c r="C1245" s="14">
        <v>0.05</v>
      </c>
    </row>
    <row r="1246" spans="1:3" x14ac:dyDescent="0.2">
      <c r="A1246" s="11" t="s">
        <v>1229</v>
      </c>
      <c r="B1246" s="11">
        <v>0.28000000000000003</v>
      </c>
      <c r="C1246" s="14">
        <v>0.28000000000000003</v>
      </c>
    </row>
    <row r="1247" spans="1:3" x14ac:dyDescent="0.2">
      <c r="A1247" s="11" t="s">
        <v>1230</v>
      </c>
      <c r="B1247" s="11">
        <v>0.2</v>
      </c>
      <c r="C1247" s="14">
        <v>0.2</v>
      </c>
    </row>
    <row r="1248" spans="1:3" x14ac:dyDescent="0.2">
      <c r="A1248" s="11" t="s">
        <v>1231</v>
      </c>
      <c r="B1248" s="11">
        <v>0.26</v>
      </c>
      <c r="C1248" s="14">
        <v>0.26</v>
      </c>
    </row>
    <row r="1249" spans="1:3" x14ac:dyDescent="0.2">
      <c r="A1249" s="11" t="s">
        <v>1232</v>
      </c>
      <c r="B1249" s="11">
        <v>0.33</v>
      </c>
      <c r="C1249" s="14">
        <v>0.33</v>
      </c>
    </row>
    <row r="1250" spans="1:3" x14ac:dyDescent="0.2">
      <c r="A1250" s="11" t="s">
        <v>1233</v>
      </c>
      <c r="B1250" s="11">
        <v>0.11</v>
      </c>
      <c r="C1250" s="14">
        <v>0.11</v>
      </c>
    </row>
    <row r="1251" spans="1:3" x14ac:dyDescent="0.2">
      <c r="A1251" s="11" t="s">
        <v>1234</v>
      </c>
      <c r="B1251" s="11">
        <v>0.25</v>
      </c>
      <c r="C1251" s="14">
        <v>0.25</v>
      </c>
    </row>
    <row r="1252" spans="1:3" x14ac:dyDescent="0.2">
      <c r="A1252" s="11" t="s">
        <v>1235</v>
      </c>
      <c r="B1252" s="11">
        <v>0.16</v>
      </c>
      <c r="C1252" s="14">
        <v>0.16</v>
      </c>
    </row>
    <row r="1253" spans="1:3" x14ac:dyDescent="0.2">
      <c r="A1253" s="11" t="s">
        <v>1236</v>
      </c>
      <c r="B1253" s="11">
        <v>0.04</v>
      </c>
      <c r="C1253" s="14">
        <v>0.04</v>
      </c>
    </row>
    <row r="1254" spans="1:3" x14ac:dyDescent="0.2">
      <c r="A1254" s="11" t="s">
        <v>1237</v>
      </c>
      <c r="B1254" s="11">
        <v>0.31</v>
      </c>
      <c r="C1254" s="14">
        <v>0.31</v>
      </c>
    </row>
    <row r="1255" spans="1:3" x14ac:dyDescent="0.2">
      <c r="A1255" s="11" t="s">
        <v>1238</v>
      </c>
      <c r="B1255" s="11">
        <v>0.09</v>
      </c>
      <c r="C1255" s="14">
        <v>0.09</v>
      </c>
    </row>
    <row r="1256" spans="1:3" x14ac:dyDescent="0.2">
      <c r="A1256" s="11" t="s">
        <v>1239</v>
      </c>
      <c r="B1256" s="11">
        <v>0.2</v>
      </c>
      <c r="C1256" s="14">
        <v>0.2</v>
      </c>
    </row>
    <row r="1257" spans="1:3" x14ac:dyDescent="0.2">
      <c r="A1257" s="11" t="s">
        <v>1240</v>
      </c>
      <c r="B1257" s="11">
        <v>0.2</v>
      </c>
      <c r="C1257" s="14">
        <v>0.2</v>
      </c>
    </row>
    <row r="1258" spans="1:3" x14ac:dyDescent="0.2">
      <c r="A1258" s="11" t="s">
        <v>1241</v>
      </c>
      <c r="B1258" s="11">
        <v>0.09</v>
      </c>
      <c r="C1258" s="14">
        <v>0.09</v>
      </c>
    </row>
    <row r="1259" spans="1:3" x14ac:dyDescent="0.2">
      <c r="A1259" s="11" t="s">
        <v>1242</v>
      </c>
      <c r="B1259" s="11">
        <v>0.01</v>
      </c>
      <c r="C1259" s="14">
        <v>0.01</v>
      </c>
    </row>
    <row r="1260" spans="1:3" x14ac:dyDescent="0.2">
      <c r="A1260" s="11" t="s">
        <v>1243</v>
      </c>
      <c r="B1260" s="11">
        <v>0.13</v>
      </c>
      <c r="C1260" s="14">
        <v>0.13</v>
      </c>
    </row>
    <row r="1261" spans="1:3" x14ac:dyDescent="0.2">
      <c r="A1261" s="11" t="s">
        <v>1244</v>
      </c>
      <c r="B1261" s="11">
        <v>0.48</v>
      </c>
      <c r="C1261" s="14">
        <v>0.48</v>
      </c>
    </row>
    <row r="1262" spans="1:3" x14ac:dyDescent="0.2">
      <c r="A1262" s="11" t="s">
        <v>1245</v>
      </c>
      <c r="B1262" s="11">
        <v>0.18</v>
      </c>
      <c r="C1262" s="14">
        <v>0.18</v>
      </c>
    </row>
    <row r="1263" spans="1:3" x14ac:dyDescent="0.2">
      <c r="A1263" s="11" t="s">
        <v>1246</v>
      </c>
      <c r="B1263" s="11">
        <v>0.01</v>
      </c>
      <c r="C1263" s="14">
        <v>0.01</v>
      </c>
    </row>
    <row r="1264" spans="1:3" x14ac:dyDescent="0.2">
      <c r="A1264" s="11" t="s">
        <v>1247</v>
      </c>
      <c r="B1264" s="11">
        <v>0.22</v>
      </c>
      <c r="C1264" s="14">
        <v>0.22</v>
      </c>
    </row>
    <row r="1265" spans="1:3" x14ac:dyDescent="0.2">
      <c r="A1265" s="11" t="s">
        <v>1248</v>
      </c>
      <c r="B1265" s="11">
        <v>0.1</v>
      </c>
      <c r="C1265" s="14">
        <v>0.1</v>
      </c>
    </row>
    <row r="1266" spans="1:3" x14ac:dyDescent="0.2">
      <c r="A1266" s="11" t="s">
        <v>1249</v>
      </c>
      <c r="B1266" s="11">
        <v>0.17</v>
      </c>
      <c r="C1266" s="14">
        <v>0.17</v>
      </c>
    </row>
    <row r="1267" spans="1:3" x14ac:dyDescent="0.2">
      <c r="A1267" s="11" t="s">
        <v>1250</v>
      </c>
      <c r="B1267" s="11">
        <v>0.22</v>
      </c>
      <c r="C1267" s="14">
        <v>0.22</v>
      </c>
    </row>
    <row r="1268" spans="1:3" x14ac:dyDescent="0.2">
      <c r="A1268" s="11" t="s">
        <v>1251</v>
      </c>
      <c r="B1268" s="11">
        <v>0.53</v>
      </c>
      <c r="C1268" s="14">
        <v>0.53</v>
      </c>
    </row>
    <row r="1269" spans="1:3" x14ac:dyDescent="0.2">
      <c r="A1269" s="11" t="s">
        <v>1252</v>
      </c>
      <c r="B1269" s="11">
        <v>0.63</v>
      </c>
      <c r="C1269" s="14">
        <v>0.63</v>
      </c>
    </row>
    <row r="1270" spans="1:3" x14ac:dyDescent="0.2">
      <c r="A1270" s="11" t="s">
        <v>1253</v>
      </c>
      <c r="B1270" s="11">
        <v>0.17</v>
      </c>
      <c r="C1270" s="14">
        <v>0.17</v>
      </c>
    </row>
    <row r="1271" spans="1:3" x14ac:dyDescent="0.2">
      <c r="A1271" s="11" t="s">
        <v>1254</v>
      </c>
      <c r="B1271" s="11">
        <v>0.52</v>
      </c>
      <c r="C1271" s="14">
        <v>0.52</v>
      </c>
    </row>
    <row r="1272" spans="1:3" x14ac:dyDescent="0.2">
      <c r="A1272" s="11" t="s">
        <v>1255</v>
      </c>
      <c r="B1272" s="11">
        <v>0.27</v>
      </c>
      <c r="C1272" s="14">
        <v>0.27</v>
      </c>
    </row>
    <row r="1273" spans="1:3" x14ac:dyDescent="0.2">
      <c r="A1273" s="11" t="s">
        <v>1256</v>
      </c>
      <c r="B1273" s="11">
        <v>2</v>
      </c>
      <c r="C1273" s="14">
        <v>2</v>
      </c>
    </row>
    <row r="1274" spans="1:3" x14ac:dyDescent="0.2">
      <c r="A1274" s="11" t="s">
        <v>1257</v>
      </c>
      <c r="B1274" s="11">
        <v>10</v>
      </c>
      <c r="C1274" s="14">
        <v>10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J31" sqref="J31"/>
    </sheetView>
  </sheetViews>
  <sheetFormatPr defaultColWidth="11.42578125" defaultRowHeight="12.75" x14ac:dyDescent="0.2"/>
  <sheetData>
    <row r="1" spans="1:3" x14ac:dyDescent="0.2">
      <c r="A1">
        <v>-10</v>
      </c>
      <c r="B1">
        <f>50+(8.75*A1)+(0.3125*A1*A1)</f>
        <v>-6.25</v>
      </c>
      <c r="C1">
        <f>IF(B1&lt;0,0,IF(B1&gt;100,100,B1))</f>
        <v>0</v>
      </c>
    </row>
    <row r="2" spans="1:3" x14ac:dyDescent="0.2">
      <c r="A2">
        <v>-9</v>
      </c>
      <c r="B2">
        <f t="shared" ref="B2:B11" si="0">50+(8.75*A2)+(0.3125*A2*A2)</f>
        <v>-3.4375</v>
      </c>
      <c r="C2">
        <f t="shared" ref="C2:C21" si="1">IF(B2&lt;0,0,IF(B2&gt;100,100,B2))</f>
        <v>0</v>
      </c>
    </row>
    <row r="3" spans="1:3" x14ac:dyDescent="0.2">
      <c r="A3">
        <v>-8</v>
      </c>
      <c r="B3">
        <f t="shared" si="0"/>
        <v>0</v>
      </c>
      <c r="C3">
        <f t="shared" si="1"/>
        <v>0</v>
      </c>
    </row>
    <row r="4" spans="1:3" x14ac:dyDescent="0.2">
      <c r="A4">
        <v>-7</v>
      </c>
      <c r="B4">
        <f t="shared" si="0"/>
        <v>4.0625</v>
      </c>
      <c r="C4">
        <f t="shared" si="1"/>
        <v>4.0625</v>
      </c>
    </row>
    <row r="5" spans="1:3" x14ac:dyDescent="0.2">
      <c r="A5">
        <v>-6</v>
      </c>
      <c r="B5">
        <f t="shared" si="0"/>
        <v>8.75</v>
      </c>
      <c r="C5">
        <f t="shared" si="1"/>
        <v>8.75</v>
      </c>
    </row>
    <row r="6" spans="1:3" x14ac:dyDescent="0.2">
      <c r="A6">
        <v>-5</v>
      </c>
      <c r="B6">
        <f t="shared" si="0"/>
        <v>14.0625</v>
      </c>
      <c r="C6">
        <f t="shared" si="1"/>
        <v>14.0625</v>
      </c>
    </row>
    <row r="7" spans="1:3" x14ac:dyDescent="0.2">
      <c r="A7">
        <v>-4</v>
      </c>
      <c r="B7">
        <f t="shared" si="0"/>
        <v>20</v>
      </c>
      <c r="C7">
        <f t="shared" si="1"/>
        <v>20</v>
      </c>
    </row>
    <row r="8" spans="1:3" x14ac:dyDescent="0.2">
      <c r="A8">
        <v>-3</v>
      </c>
      <c r="B8">
        <f t="shared" si="0"/>
        <v>26.5625</v>
      </c>
      <c r="C8">
        <f t="shared" si="1"/>
        <v>26.5625</v>
      </c>
    </row>
    <row r="9" spans="1:3" x14ac:dyDescent="0.2">
      <c r="A9">
        <v>-2</v>
      </c>
      <c r="B9">
        <f t="shared" si="0"/>
        <v>33.75</v>
      </c>
      <c r="C9">
        <f t="shared" si="1"/>
        <v>33.75</v>
      </c>
    </row>
    <row r="10" spans="1:3" x14ac:dyDescent="0.2">
      <c r="A10">
        <v>-1</v>
      </c>
      <c r="B10">
        <f t="shared" si="0"/>
        <v>41.5625</v>
      </c>
      <c r="C10">
        <f t="shared" si="1"/>
        <v>41.5625</v>
      </c>
    </row>
    <row r="11" spans="1:3" x14ac:dyDescent="0.2">
      <c r="A11">
        <v>0</v>
      </c>
      <c r="B11">
        <f t="shared" si="0"/>
        <v>50</v>
      </c>
      <c r="C11">
        <f t="shared" si="1"/>
        <v>50</v>
      </c>
    </row>
    <row r="12" spans="1:3" x14ac:dyDescent="0.2">
      <c r="A12">
        <v>1</v>
      </c>
      <c r="B12">
        <f>50+(11.667*A12)-(0.55556*A12*A12)</f>
        <v>61.111440000000002</v>
      </c>
      <c r="C12">
        <f t="shared" si="1"/>
        <v>61.111440000000002</v>
      </c>
    </row>
    <row r="13" spans="1:3" x14ac:dyDescent="0.2">
      <c r="A13">
        <v>2</v>
      </c>
      <c r="B13">
        <f t="shared" ref="B13:B21" si="2">50+(11.667*A13)-(0.55556*A13*A13)</f>
        <v>71.111760000000004</v>
      </c>
      <c r="C13">
        <f t="shared" si="1"/>
        <v>71.111760000000004</v>
      </c>
    </row>
    <row r="14" spans="1:3" x14ac:dyDescent="0.2">
      <c r="A14">
        <v>3</v>
      </c>
      <c r="B14">
        <f t="shared" si="2"/>
        <v>80.000960000000006</v>
      </c>
      <c r="C14">
        <f t="shared" si="1"/>
        <v>80.000960000000006</v>
      </c>
    </row>
    <row r="15" spans="1:3" x14ac:dyDescent="0.2">
      <c r="A15">
        <v>4</v>
      </c>
      <c r="B15">
        <f t="shared" si="2"/>
        <v>87.779040000000009</v>
      </c>
      <c r="C15">
        <f t="shared" si="1"/>
        <v>87.779040000000009</v>
      </c>
    </row>
    <row r="16" spans="1:3" x14ac:dyDescent="0.2">
      <c r="A16">
        <v>5</v>
      </c>
      <c r="B16">
        <f t="shared" si="2"/>
        <v>94.446000000000012</v>
      </c>
      <c r="C16">
        <f t="shared" si="1"/>
        <v>94.446000000000012</v>
      </c>
    </row>
    <row r="17" spans="1:3" x14ac:dyDescent="0.2">
      <c r="A17">
        <v>6</v>
      </c>
      <c r="B17">
        <f t="shared" si="2"/>
        <v>100.00183999999999</v>
      </c>
      <c r="C17">
        <f t="shared" si="1"/>
        <v>100</v>
      </c>
    </row>
    <row r="18" spans="1:3" x14ac:dyDescent="0.2">
      <c r="A18">
        <v>7</v>
      </c>
      <c r="B18">
        <f t="shared" si="2"/>
        <v>104.44655999999998</v>
      </c>
      <c r="C18">
        <f t="shared" si="1"/>
        <v>100</v>
      </c>
    </row>
    <row r="19" spans="1:3" x14ac:dyDescent="0.2">
      <c r="A19">
        <v>8</v>
      </c>
      <c r="B19">
        <f t="shared" si="2"/>
        <v>107.78016000000001</v>
      </c>
      <c r="C19">
        <f t="shared" si="1"/>
        <v>100</v>
      </c>
    </row>
    <row r="20" spans="1:3" x14ac:dyDescent="0.2">
      <c r="A20">
        <v>9</v>
      </c>
      <c r="B20">
        <f t="shared" si="2"/>
        <v>110.00263999999999</v>
      </c>
      <c r="C20">
        <f t="shared" si="1"/>
        <v>100</v>
      </c>
    </row>
    <row r="21" spans="1:3" x14ac:dyDescent="0.2">
      <c r="A21">
        <v>10</v>
      </c>
      <c r="B21">
        <f t="shared" si="2"/>
        <v>111.11400000000002</v>
      </c>
      <c r="C21">
        <f t="shared" si="1"/>
        <v>100</v>
      </c>
    </row>
  </sheetData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72"/>
  <sheetViews>
    <sheetView workbookViewId="0">
      <selection activeCell="A2" sqref="A2"/>
    </sheetView>
  </sheetViews>
  <sheetFormatPr defaultColWidth="11.42578125" defaultRowHeight="12.75" x14ac:dyDescent="0.2"/>
  <cols>
    <col min="1" max="1" width="99.85546875" bestFit="1" customWidth="1"/>
  </cols>
  <sheetData>
    <row r="2" spans="1:1" x14ac:dyDescent="0.2">
      <c r="A2" t="str">
        <f>CONCATENATE("INSERT INTO `r_parameters` SET `Parameter_name` = """,r_parameters!A2,""", `Parameter_value` = ",r_parameters!C2,";")</f>
        <v>INSERT INTO `r_parameters` SET `Parameter_name` = "s1_c1_a1", `Parameter_value` = 0;</v>
      </c>
    </row>
    <row r="3" spans="1:1" x14ac:dyDescent="0.2">
      <c r="A3" t="str">
        <f>CONCATENATE("INSERT INTO `r_parameters` SET `Parameter_name` = """,r_parameters!A3,""", `Parameter_value` = ",r_parameters!C3,";")</f>
        <v>INSERT INTO `r_parameters` SET `Parameter_name` = "s1_c1_a2", `Parameter_value` = -2961.31541;</v>
      </c>
    </row>
    <row r="4" spans="1:1" x14ac:dyDescent="0.2">
      <c r="A4" t="str">
        <f>CONCATENATE("INSERT INTO `r_parameters` SET `Parameter_name` = """,r_parameters!A4,""", `Parameter_value` = ",r_parameters!C4,";")</f>
        <v>INSERT INTO `r_parameters` SET `Parameter_name` = "s1_c1_b1", `Parameter_value` = 0.22165963;</v>
      </c>
    </row>
    <row r="5" spans="1:1" x14ac:dyDescent="0.2">
      <c r="A5" t="str">
        <f>CONCATENATE("INSERT INTO `r_parameters` SET `Parameter_name` = """,r_parameters!A5,""", `Parameter_value` = ",r_parameters!C5,";")</f>
        <v>INSERT INTO `r_parameters` SET `Parameter_name` = "s1_c1_b2", `Parameter_value` = 111.270985;</v>
      </c>
    </row>
    <row r="6" spans="1:1" x14ac:dyDescent="0.2">
      <c r="A6" t="str">
        <f>CONCATENATE("INSERT INTO `r_parameters` SET `Parameter_name` = """,r_parameters!A6,""", `Parameter_value` = ",r_parameters!C6,";")</f>
        <v>INSERT INTO `r_parameters` SET `Parameter_name` = "s1_c1_c1", `Parameter_value` = -0.00277075;</v>
      </c>
    </row>
    <row r="7" spans="1:1" x14ac:dyDescent="0.2">
      <c r="A7" t="str">
        <f>CONCATENATE("INSERT INTO `r_parameters` SET `Parameter_name` = """,r_parameters!A7,""", `Parameter_value` = ",r_parameters!C7,";")</f>
        <v>INSERT INTO `r_parameters` SET `Parameter_name` = "s1_c1_c2", `Parameter_value` = -1.39088729;</v>
      </c>
    </row>
    <row r="8" spans="1:1" x14ac:dyDescent="0.2">
      <c r="A8" t="str">
        <f>CONCATENATE("INSERT INTO `r_parameters` SET `Parameter_name` = """,r_parameters!A8,""", `Parameter_value` = ",r_parameters!C8,";")</f>
        <v>INSERT INTO `r_parameters` SET `Parameter_name` = "s1_c1_d1", `Parameter_value` = 0.000059271;</v>
      </c>
    </row>
    <row r="9" spans="1:1" x14ac:dyDescent="0.2">
      <c r="A9" t="str">
        <f>CONCATENATE("INSERT INTO `r_parameters` SET `Parameter_name` = """,r_parameters!A9,""", `Parameter_value` = ",r_parameters!C9,";")</f>
        <v>INSERT INTO `r_parameters` SET `Parameter_name` = "s1_c1_d2", `Parameter_value` = 0.00584309;</v>
      </c>
    </row>
    <row r="10" spans="1:1" x14ac:dyDescent="0.2">
      <c r="A10" t="str">
        <f>CONCATENATE("INSERT INTO `r_parameters` SET `Parameter_name` = """,r_parameters!A10,""", `Parameter_value` = ",r_parameters!C10,";")</f>
        <v>INSERT INTO `r_parameters` SET `Parameter_name` = "s1_c1_k", `Parameter_value` = 80;</v>
      </c>
    </row>
    <row r="11" spans="1:1" x14ac:dyDescent="0.2">
      <c r="A11" t="str">
        <f>CONCATENATE("INSERT INTO `r_parameters` SET `Parameter_name` = """,r_parameters!A11,""", `Parameter_value` = ",r_parameters!C11,";")</f>
        <v>INSERT INTO `r_parameters` SET `Parameter_name` = "s1_c10_a1", `Parameter_value` = 0;</v>
      </c>
    </row>
    <row r="12" spans="1:1" x14ac:dyDescent="0.2">
      <c r="A12" t="str">
        <f>CONCATENATE("INSERT INTO `r_parameters` SET `Parameter_name` = """,r_parameters!A12,""", `Parameter_value` = ",r_parameters!C12,";")</f>
        <v>INSERT INTO `r_parameters` SET `Parameter_name` = "s1_c10_a2", `Parameter_value` = -37.3243443641;</v>
      </c>
    </row>
    <row r="13" spans="1:1" x14ac:dyDescent="0.2">
      <c r="A13" t="str">
        <f>CONCATENATE("INSERT INTO `r_parameters` SET `Parameter_name` = """,r_parameters!A13,""", `Parameter_value` = ",r_parameters!C13,";")</f>
        <v>INSERT INTO `r_parameters` SET `Parameter_name` = "s1_c10_b1", `Parameter_value` = 1.7756008997;</v>
      </c>
    </row>
    <row r="14" spans="1:1" x14ac:dyDescent="0.2">
      <c r="A14" t="str">
        <f>CONCATENATE("INSERT INTO `r_parameters` SET `Parameter_name` = """,r_parameters!A14,""", `Parameter_value` = ",r_parameters!C14,";")</f>
        <v>INSERT INTO `r_parameters` SET `Parameter_name` = "s1_c10_b2", `Parameter_value` = 4.0150615619;</v>
      </c>
    </row>
    <row r="15" spans="1:1" x14ac:dyDescent="0.2">
      <c r="A15" t="str">
        <f>CONCATENATE("INSERT INTO `r_parameters` SET `Parameter_name` = """,r_parameters!A15,""", `Parameter_value` = ",r_parameters!C15,";")</f>
        <v>INSERT INTO `r_parameters` SET `Parameter_name` = "s1_c10_c1", `Parameter_value` = -0.0009319726;</v>
      </c>
    </row>
    <row r="16" spans="1:1" x14ac:dyDescent="0.2">
      <c r="A16" t="str">
        <f>CONCATENATE("INSERT INTO `r_parameters` SET `Parameter_name` = """,r_parameters!A16,""", `Parameter_value` = ",r_parameters!C16,";")</f>
        <v>INSERT INTO `r_parameters` SET `Parameter_name` = "s1_c10_c2", `Parameter_value` = -0.0457211859;</v>
      </c>
    </row>
    <row r="17" spans="1:1" x14ac:dyDescent="0.2">
      <c r="A17" t="str">
        <f>CONCATENATE("INSERT INTO `r_parameters` SET `Parameter_name` = """,r_parameters!A17,""", `Parameter_value` = ",r_parameters!C17,";")</f>
        <v>INSERT INTO `r_parameters` SET `Parameter_name` = "s1_c10_d1", `Parameter_value` = -0.0001055647;</v>
      </c>
    </row>
    <row r="18" spans="1:1" x14ac:dyDescent="0.2">
      <c r="A18" t="str">
        <f>CONCATENATE("INSERT INTO `r_parameters` SET `Parameter_name` = """,r_parameters!A18,""", `Parameter_value` = ",r_parameters!C18,";")</f>
        <v>INSERT INTO `r_parameters` SET `Parameter_name` = "s1_c10_d2", `Parameter_value` = 0.00019303;</v>
      </c>
    </row>
    <row r="19" spans="1:1" x14ac:dyDescent="0.2">
      <c r="A19" t="str">
        <f>CONCATENATE("INSERT INTO `r_parameters` SET `Parameter_name` = """,r_parameters!A20,""", `Parameter_value` = ",r_parameters!C20,";")</f>
        <v>INSERT INTO `r_parameters` SET `Parameter_name` = "s1_c11_a1", `Parameter_value` = 0;</v>
      </c>
    </row>
    <row r="20" spans="1:1" x14ac:dyDescent="0.2">
      <c r="A20" t="str">
        <f>CONCATENATE("INSERT INTO `r_parameters` SET `Parameter_name` = """,r_parameters!A21,""", `Parameter_value` = ",r_parameters!C21,";")</f>
        <v>INSERT INTO `r_parameters` SET `Parameter_name` = "s1_c11_a2", `Parameter_value` = -261.745092;</v>
      </c>
    </row>
    <row r="21" spans="1:1" x14ac:dyDescent="0.2">
      <c r="A21" t="str">
        <f>CONCATENATE("INSERT INTO `r_parameters` SET `Parameter_name` = """,r_parameters!A22,""", `Parameter_value` = ",r_parameters!C22,";")</f>
        <v>INSERT INTO `r_parameters` SET `Parameter_name` = "s1_c11_b1", `Parameter_value` = 0.73841231;</v>
      </c>
    </row>
    <row r="22" spans="1:1" x14ac:dyDescent="0.2">
      <c r="A22" t="str">
        <f>CONCATENATE("INSERT INTO `r_parameters` SET `Parameter_name` = """,r_parameters!A23,""", `Parameter_value` = ",r_parameters!C23,";")</f>
        <v>INSERT INTO `r_parameters` SET `Parameter_name` = "s1_c11_b2", `Parameter_value` = 11.9499006;</v>
      </c>
    </row>
    <row r="23" spans="1:1" x14ac:dyDescent="0.2">
      <c r="A23" t="str">
        <f>CONCATENATE("INSERT INTO `r_parameters` SET `Parameter_name` = """,r_parameters!A24,""", `Parameter_value` = ",r_parameters!C24,";")</f>
        <v>INSERT INTO `r_parameters` SET `Parameter_name` = "s1_c11_c1", `Parameter_value` = -0.01077701;</v>
      </c>
    </row>
    <row r="24" spans="1:1" x14ac:dyDescent="0.2">
      <c r="A24" t="str">
        <f>CONCATENATE("INSERT INTO `r_parameters` SET `Parameter_name` = """,r_parameters!A25,""", `Parameter_value` = ",r_parameters!C25,";")</f>
        <v>INSERT INTO `r_parameters` SET `Parameter_name` = "s1_c11_c2", `Parameter_value` = -0.17071286;</v>
      </c>
    </row>
    <row r="25" spans="1:1" x14ac:dyDescent="0.2">
      <c r="A25" t="str">
        <f>CONCATENATE("INSERT INTO `r_parameters` SET `Parameter_name` = """,r_parameters!A26,""", `Parameter_value` = ",r_parameters!C26,";")</f>
        <v>INSERT INTO `r_parameters` SET `Parameter_name` = "s1_c11_d1", `Parameter_value` = 0.00011433;</v>
      </c>
    </row>
    <row r="26" spans="1:1" x14ac:dyDescent="0.2">
      <c r="A26" t="str">
        <f>CONCATENATE("INSERT INTO `r_parameters` SET `Parameter_name` = """,r_parameters!A27,""", `Parameter_value` = ",r_parameters!C27,";")</f>
        <v>INSERT INTO `r_parameters` SET `Parameter_name` = "s1_c11_d2", `Parameter_value` = 0.00087388;</v>
      </c>
    </row>
    <row r="27" spans="1:1" x14ac:dyDescent="0.2">
      <c r="A27" t="str">
        <f>CONCATENATE("INSERT INTO `r_parameters` SET `Parameter_name` = """,r_parameters!A28,""", `Parameter_value` = ",r_parameters!C28,";")</f>
        <v>INSERT INTO `r_parameters` SET `Parameter_name` = "s1_c11_k", `Parameter_value` = 70;</v>
      </c>
    </row>
    <row r="28" spans="1:1" x14ac:dyDescent="0.2">
      <c r="A28" t="str">
        <f>CONCATENATE("INSERT INTO `r_parameters` SET `Parameter_name` = """,r_parameters!A29,""", `Parameter_value` = ",r_parameters!C29,";")</f>
        <v>INSERT INTO `r_parameters` SET `Parameter_name` = "s1_c11_w0", `Parameter_value` = 0;</v>
      </c>
    </row>
    <row r="29" spans="1:1" x14ac:dyDescent="0.2">
      <c r="A29" t="str">
        <f>CONCATENATE("INSERT INTO `r_parameters` SET `Parameter_name` = """,r_parameters!A30,""", `Parameter_value` = ",r_parameters!C30,";")</f>
        <v>INSERT INTO `r_parameters` SET `Parameter_name` = "s1_c11_w1", `Parameter_value` = 3;</v>
      </c>
    </row>
    <row r="30" spans="1:1" x14ac:dyDescent="0.2">
      <c r="A30" t="str">
        <f>CONCATENATE("INSERT INTO `r_parameters` SET `Parameter_name` = """,r_parameters!A31,""", `Parameter_value` = ",r_parameters!C31,";")</f>
        <v>INSERT INTO `r_parameters` SET `Parameter_name` = "s1_c11_w2", `Parameter_value` = 11;</v>
      </c>
    </row>
    <row r="31" spans="1:1" x14ac:dyDescent="0.2">
      <c r="A31" t="str">
        <f>CONCATENATE("INSERT INTO `r_parameters` SET `Parameter_name` = """,r_parameters!A32,""", `Parameter_value` = ",r_parameters!C32,";")</f>
        <v>INSERT INTO `r_parameters` SET `Parameter_name` = "s1_c11_w3", `Parameter_value` = 26;</v>
      </c>
    </row>
    <row r="32" spans="1:1" x14ac:dyDescent="0.2">
      <c r="A32" t="str">
        <f>CONCATENATE("INSERT INTO `r_parameters` SET `Parameter_name` = """,r_parameters!A33,""", `Parameter_value` = ",r_parameters!C33,";")</f>
        <v>INSERT INTO `r_parameters` SET `Parameter_name` = "s1_c12_a1", `Parameter_value` = 50;</v>
      </c>
    </row>
    <row r="33" spans="1:1" x14ac:dyDescent="0.2">
      <c r="A33" t="str">
        <f>CONCATENATE("INSERT INTO `r_parameters` SET `Parameter_name` = """,r_parameters!A34,""", `Parameter_value` = ",r_parameters!C34,";")</f>
        <v>INSERT INTO `r_parameters` SET `Parameter_name` = "s1_c12_a2", `Parameter_value` = 50;</v>
      </c>
    </row>
    <row r="34" spans="1:1" x14ac:dyDescent="0.2">
      <c r="A34" t="str">
        <f>CONCATENATE("INSERT INTO `r_parameters` SET `Parameter_name` = """,r_parameters!A35,""", `Parameter_value` = ",r_parameters!C35,";")</f>
        <v>INSERT INTO `r_parameters` SET `Parameter_name` = "s1_c12_b1", `Parameter_value` = 8.75;</v>
      </c>
    </row>
    <row r="35" spans="1:1" x14ac:dyDescent="0.2">
      <c r="A35" t="str">
        <f>CONCATENATE("INSERT INTO `r_parameters` SET `Parameter_name` = """,r_parameters!A36,""", `Parameter_value` = ",r_parameters!C36,";")</f>
        <v>INSERT INTO `r_parameters` SET `Parameter_name` = "s1_c12_b2", `Parameter_value` = 11.6667;</v>
      </c>
    </row>
    <row r="36" spans="1:1" x14ac:dyDescent="0.2">
      <c r="A36" t="str">
        <f>CONCATENATE("INSERT INTO `r_parameters` SET `Parameter_name` = """,r_parameters!A37,""", `Parameter_value` = ",r_parameters!C37,";")</f>
        <v>INSERT INTO `r_parameters` SET `Parameter_name` = "s1_c12_c1", `Parameter_value` = 0.3125;</v>
      </c>
    </row>
    <row r="37" spans="1:1" x14ac:dyDescent="0.2">
      <c r="A37" t="str">
        <f>CONCATENATE("INSERT INTO `r_parameters` SET `Parameter_name` = """,r_parameters!A38,""", `Parameter_value` = ",r_parameters!C38,";")</f>
        <v>INSERT INTO `r_parameters` SET `Parameter_name` = "s1_c12_c2", `Parameter_value` = -0.55556;</v>
      </c>
    </row>
    <row r="38" spans="1:1" x14ac:dyDescent="0.2">
      <c r="A38" t="str">
        <f>CONCATENATE("INSERT INTO `r_parameters` SET `Parameter_name` = """,r_parameters!A39,""", `Parameter_value` = ",r_parameters!C39,";")</f>
        <v>INSERT INTO `r_parameters` SET `Parameter_name` = "s1_c12_c4", `Parameter_value` = -0.0162;</v>
      </c>
    </row>
    <row r="39" spans="1:1" x14ac:dyDescent="0.2">
      <c r="A39" t="str">
        <f>CONCATENATE("INSERT INTO `r_parameters` SET `Parameter_name` = """,r_parameters!A41,""", `Parameter_value` = ",r_parameters!C41,";")</f>
        <v>INSERT INTO `r_parameters` SET `Parameter_name` = "s1_c12_w0", `Parameter_value` = -3.40496;</v>
      </c>
    </row>
    <row r="40" spans="1:1" x14ac:dyDescent="0.2">
      <c r="A40" t="str">
        <f>CONCATENATE("INSERT INTO `r_parameters` SET `Parameter_name` = """,r_parameters!A42,""", `Parameter_value` = ",r_parameters!C42,";")</f>
        <v>INSERT INTO `r_parameters` SET `Parameter_name` = "s1_c12_w1", `Parameter_value` = 0.00768;</v>
      </c>
    </row>
    <row r="41" spans="1:1" x14ac:dyDescent="0.2">
      <c r="A41" t="str">
        <f>CONCATENATE("INSERT INTO `r_parameters` SET `Parameter_name` = """,r_parameters!A43,""", `Parameter_value` = ",r_parameters!C43,";")</f>
        <v>INSERT INTO `r_parameters` SET `Parameter_name` = "s1_c12_w10", `Parameter_value` = -0.01087;</v>
      </c>
    </row>
    <row r="42" spans="1:1" x14ac:dyDescent="0.2">
      <c r="A42" t="str">
        <f>CONCATENATE("INSERT INTO `r_parameters` SET `Parameter_name` = """,r_parameters!A44,""", `Parameter_value` = ",r_parameters!C44,";")</f>
        <v>INSERT INTO `r_parameters` SET `Parameter_name` = "s1_c12_w11", `Parameter_value` = 0.00109;</v>
      </c>
    </row>
    <row r="43" spans="1:1" x14ac:dyDescent="0.2">
      <c r="A43" t="str">
        <f>CONCATENATE("INSERT INTO `r_parameters` SET `Parameter_name` = """,r_parameters!A45,""", `Parameter_value` = ",r_parameters!C45,";")</f>
        <v>INSERT INTO `r_parameters` SET `Parameter_name` = "s1_c12_w12", `Parameter_value` = 0.01183;</v>
      </c>
    </row>
    <row r="44" spans="1:1" x14ac:dyDescent="0.2">
      <c r="A44" t="str">
        <f>CONCATENATE("INSERT INTO `r_parameters` SET `Parameter_name` = """,r_parameters!A46,""", `Parameter_value` = ",r_parameters!C46,";")</f>
        <v>INSERT INTO `r_parameters` SET `Parameter_name` = "s1_c12_w13", `Parameter_value` = 0.00028;</v>
      </c>
    </row>
    <row r="45" spans="1:1" x14ac:dyDescent="0.2">
      <c r="A45" t="str">
        <f>CONCATENATE("INSERT INTO `r_parameters` SET `Parameter_name` = """,r_parameters!A47,""", `Parameter_value` = ",r_parameters!C47,";")</f>
        <v>INSERT INTO `r_parameters` SET `Parameter_name` = "s1_c12_w14", `Parameter_value` = 0.00048;</v>
      </c>
    </row>
    <row r="46" spans="1:1" x14ac:dyDescent="0.2">
      <c r="A46" t="str">
        <f>CONCATENATE("INSERT INTO `r_parameters` SET `Parameter_name` = """,r_parameters!A48,""", `Parameter_value` = ",r_parameters!C48,";")</f>
        <v>INSERT INTO `r_parameters` SET `Parameter_name` = "s1_c12_w15", `Parameter_value` = -0.02182;</v>
      </c>
    </row>
    <row r="47" spans="1:1" x14ac:dyDescent="0.2">
      <c r="A47" t="str">
        <f>CONCATENATE("INSERT INTO `r_parameters` SET `Parameter_name` = """,r_parameters!A49,""", `Parameter_value` = ",r_parameters!C49,";")</f>
        <v>INSERT INTO `r_parameters` SET `Parameter_name` = "s1_c12_w16", `Parameter_value` = -0.01032;</v>
      </c>
    </row>
    <row r="48" spans="1:1" x14ac:dyDescent="0.2">
      <c r="A48" t="str">
        <f>CONCATENATE("INSERT INTO `r_parameters` SET `Parameter_name` = """,r_parameters!A50,""", `Parameter_value` = ",r_parameters!C50,";")</f>
        <v>INSERT INTO `r_parameters` SET `Parameter_name` = "s1_c12_w17", `Parameter_value` = 0.00527;</v>
      </c>
    </row>
    <row r="49" spans="1:1" x14ac:dyDescent="0.2">
      <c r="A49" t="str">
        <f>CONCATENATE("INSERT INTO `r_parameters` SET `Parameter_name` = """,r_parameters!A51,""", `Parameter_value` = ",r_parameters!C51,";")</f>
        <v>INSERT INTO `r_parameters` SET `Parameter_name` = "s1_c12_w18", `Parameter_value` = -0.01562;</v>
      </c>
    </row>
    <row r="50" spans="1:1" x14ac:dyDescent="0.2">
      <c r="A50" t="str">
        <f>CONCATENATE("INSERT INTO `r_parameters` SET `Parameter_name` = """,r_parameters!A52,""", `Parameter_value` = ",r_parameters!C52,";")</f>
        <v>INSERT INTO `r_parameters` SET `Parameter_name` = "s1_c12_w19", `Parameter_value` = 0.01468;</v>
      </c>
    </row>
    <row r="51" spans="1:1" x14ac:dyDescent="0.2">
      <c r="A51" t="str">
        <f>CONCATENATE("INSERT INTO `r_parameters` SET `Parameter_name` = """,r_parameters!A53,""", `Parameter_value` = ",r_parameters!C53,";")</f>
        <v>INSERT INTO `r_parameters` SET `Parameter_name` = "s1_c12_w2", `Parameter_value` = 0.01004;</v>
      </c>
    </row>
    <row r="52" spans="1:1" x14ac:dyDescent="0.2">
      <c r="A52" t="str">
        <f>CONCATENATE("INSERT INTO `r_parameters` SET `Parameter_name` = """,r_parameters!A54,""", `Parameter_value` = ",r_parameters!C54,";")</f>
        <v>INSERT INTO `r_parameters` SET `Parameter_name` = "s1_c12_w20", `Parameter_value` = -0.02027;</v>
      </c>
    </row>
    <row r="53" spans="1:1" x14ac:dyDescent="0.2">
      <c r="A53" t="str">
        <f>CONCATENATE("INSERT INTO `r_parameters` SET `Parameter_name` = """,r_parameters!A55,""", `Parameter_value` = ",r_parameters!C55,";")</f>
        <v>INSERT INTO `r_parameters` SET `Parameter_name` = "s1_c12_w3", `Parameter_value` = -0.01286;</v>
      </c>
    </row>
    <row r="54" spans="1:1" x14ac:dyDescent="0.2">
      <c r="A54" t="str">
        <f>CONCATENATE("INSERT INTO `r_parameters` SET `Parameter_name` = """,r_parameters!A56,""", `Parameter_value` = ",r_parameters!C56,";")</f>
        <v>INSERT INTO `r_parameters` SET `Parameter_name` = "s1_c12_w4", `Parameter_value` = -0.0162;</v>
      </c>
    </row>
    <row r="55" spans="1:1" x14ac:dyDescent="0.2">
      <c r="A55" t="str">
        <f>CONCATENATE("INSERT INTO `r_parameters` SET `Parameter_name` = """,r_parameters!A57,""", `Parameter_value` = ",r_parameters!C57,";")</f>
        <v>INSERT INTO `r_parameters` SET `Parameter_name` = "s1_c12_w5", `Parameter_value` = 0.00881;</v>
      </c>
    </row>
    <row r="56" spans="1:1" x14ac:dyDescent="0.2">
      <c r="A56" t="str">
        <f>CONCATENATE("INSERT INTO `r_parameters` SET `Parameter_name` = """,r_parameters!A58,""", `Parameter_value` = ",r_parameters!C58,";")</f>
        <v>INSERT INTO `r_parameters` SET `Parameter_name` = "s1_c12_w6", `Parameter_value` = 0.01213;</v>
      </c>
    </row>
    <row r="57" spans="1:1" x14ac:dyDescent="0.2">
      <c r="A57" t="str">
        <f>CONCATENATE("INSERT INTO `r_parameters` SET `Parameter_name` = """,r_parameters!A59,""", `Parameter_value` = ",r_parameters!C59,";")</f>
        <v>INSERT INTO `r_parameters` SET `Parameter_name` = "s1_c12_w7", `Parameter_value` = -0.01116;</v>
      </c>
    </row>
    <row r="58" spans="1:1" x14ac:dyDescent="0.2">
      <c r="A58" t="str">
        <f>CONCATENATE("INSERT INTO `r_parameters` SET `Parameter_name` = """,r_parameters!A60,""", `Parameter_value` = ",r_parameters!C60,";")</f>
        <v>INSERT INTO `r_parameters` SET `Parameter_name` = "s1_c12_w8", `Parameter_value` = -0.01609;</v>
      </c>
    </row>
    <row r="59" spans="1:1" x14ac:dyDescent="0.2">
      <c r="A59" t="str">
        <f>CONCATENATE("INSERT INTO `r_parameters` SET `Parameter_name` = """,r_parameters!A61,""", `Parameter_value` = ",r_parameters!C61,";")</f>
        <v>INSERT INTO `r_parameters` SET `Parameter_name` = "s1_c12_w9", `Parameter_value` = 0.01172;</v>
      </c>
    </row>
    <row r="60" spans="1:1" x14ac:dyDescent="0.2">
      <c r="A60" t="str">
        <f>CONCATENATE("INSERT INTO `r_parameters` SET `Parameter_name` = """,r_parameters!A62,""", `Parameter_value` = ",r_parameters!C62,";")</f>
        <v>INSERT INTO `r_parameters` SET `Parameter_name` = "s1_c2_ya", `Parameter_value` = 100;</v>
      </c>
    </row>
    <row r="61" spans="1:1" x14ac:dyDescent="0.2">
      <c r="A61" t="str">
        <f>CONCATENATE("INSERT INTO `r_parameters` SET `Parameter_name` = """,r_parameters!A63,""", `Parameter_value` = ",r_parameters!C63,";")</f>
        <v>INSERT INTO `r_parameters` SET `Parameter_name` = "s1_c2_yb", `Parameter_value` = 60;</v>
      </c>
    </row>
    <row r="62" spans="1:1" x14ac:dyDescent="0.2">
      <c r="A62" t="str">
        <f>CONCATENATE("INSERT INTO `r_parameters` SET `Parameter_name` = """,r_parameters!A64,""", `Parameter_value` = ",r_parameters!C64,";")</f>
        <v>INSERT INTO `r_parameters` SET `Parameter_name` = "s1_c2_yc", `Parameter_value` = 32;</v>
      </c>
    </row>
    <row r="63" spans="1:1" x14ac:dyDescent="0.2">
      <c r="A63" t="str">
        <f>CONCATENATE("INSERT INTO `r_parameters` SET `Parameter_name` = """,r_parameters!A65,""", `Parameter_value` = ",r_parameters!C65,";")</f>
        <v>INSERT INTO `r_parameters` SET `Parameter_name` = "s1_c2_yd", `Parameter_value` = 60;</v>
      </c>
    </row>
    <row r="64" spans="1:1" x14ac:dyDescent="0.2">
      <c r="A64" t="str">
        <f>CONCATENATE("INSERT INTO `r_parameters` SET `Parameter_name` = """,r_parameters!A66,""", `Parameter_value` = ",r_parameters!C66,";")</f>
        <v>INSERT INTO `r_parameters` SET `Parameter_name` = "s1_c2_ye", `Parameter_value` = 40;</v>
      </c>
    </row>
    <row r="65" spans="1:1" x14ac:dyDescent="0.2">
      <c r="A65" t="str">
        <f>CONCATENATE("INSERT INTO `r_parameters` SET `Parameter_name` = """,r_parameters!A67,""", `Parameter_value` = ",r_parameters!C67,";")</f>
        <v>INSERT INTO `r_parameters` SET `Parameter_name` = "s1_c2_yf", `Parameter_value` = 20;</v>
      </c>
    </row>
    <row r="66" spans="1:1" x14ac:dyDescent="0.2">
      <c r="A66" t="str">
        <f>CONCATENATE("INSERT INTO `r_parameters` SET `Parameter_name` = """,r_parameters!A68,""", `Parameter_value` = ",r_parameters!C68,";")</f>
        <v>INSERT INTO `r_parameters` SET `Parameter_name` = "s1_c2_yg", `Parameter_value` = 3;</v>
      </c>
    </row>
    <row r="67" spans="1:1" x14ac:dyDescent="0.2">
      <c r="A67" t="str">
        <f>CONCATENATE("INSERT INTO `r_parameters` SET `Parameter_name` = """,r_parameters!A69,""", `Parameter_value` = ",r_parameters!C69,";")</f>
        <v>INSERT INTO `r_parameters` SET `Parameter_name` = "s1_c3_a1", `Parameter_value` = 0;</v>
      </c>
    </row>
    <row r="68" spans="1:1" x14ac:dyDescent="0.2">
      <c r="A68" t="str">
        <f>CONCATENATE("INSERT INTO `r_parameters` SET `Parameter_name` = """,r_parameters!A70,""", `Parameter_value` = ",r_parameters!C70,";")</f>
        <v>INSERT INTO `r_parameters` SET `Parameter_name` = "s1_c3_a2", `Parameter_value` = -152.893535;</v>
      </c>
    </row>
    <row r="69" spans="1:1" x14ac:dyDescent="0.2">
      <c r="A69" t="str">
        <f>CONCATENATE("INSERT INTO `r_parameters` SET `Parameter_name` = """,r_parameters!A71,""", `Parameter_value` = ",r_parameters!C71,";")</f>
        <v>INSERT INTO `r_parameters` SET `Parameter_name` = "s1_c3_b1", `Parameter_value` = 0.5693531;</v>
      </c>
    </row>
    <row r="70" spans="1:1" x14ac:dyDescent="0.2">
      <c r="A70" t="str">
        <f>CONCATENATE("INSERT INTO `r_parameters` SET `Parameter_name` = """,r_parameters!A72,""", `Parameter_value` = ",r_parameters!C72,";")</f>
        <v>INSERT INTO `r_parameters` SET `Parameter_name` = "s1_c3_b2", `Parameter_value` = 7.96742738;</v>
      </c>
    </row>
    <row r="71" spans="1:1" x14ac:dyDescent="0.2">
      <c r="A71" t="str">
        <f>CONCATENATE("INSERT INTO `r_parameters` SET `Parameter_name` = """,r_parameters!A73,""", `Parameter_value` = ",r_parameters!C73,";")</f>
        <v>INSERT INTO `r_parameters` SET `Parameter_name` = "s1_c3_c1", `Parameter_value` = 0.00456281;</v>
      </c>
    </row>
    <row r="72" spans="1:1" x14ac:dyDescent="0.2">
      <c r="A72" t="str">
        <f>CONCATENATE("INSERT INTO `r_parameters` SET `Parameter_name` = """,r_parameters!A74,""", `Parameter_value` = ",r_parameters!C74,";")</f>
        <v>INSERT INTO `r_parameters` SET `Parameter_name` = "s1_c3_c2", `Parameter_value` = -0.11476097;</v>
      </c>
    </row>
    <row r="73" spans="1:1" x14ac:dyDescent="0.2">
      <c r="A73" t="str">
        <f>CONCATENATE("INSERT INTO `r_parameters` SET `Parameter_name` = """,r_parameters!A75,""", `Parameter_value` = ",r_parameters!C75,";")</f>
        <v>INSERT INTO `r_parameters` SET `Parameter_name` = "s1_c3_d1", `Parameter_value` = -0.000037765;</v>
      </c>
    </row>
    <row r="74" spans="1:1" x14ac:dyDescent="0.2">
      <c r="A74" t="str">
        <f>CONCATENATE("INSERT INTO `r_parameters` SET `Parameter_name` = """,r_parameters!A76,""", `Parameter_value` = ",r_parameters!C76,";")</f>
        <v>INSERT INTO `r_parameters` SET `Parameter_name` = "s1_c3_d2", `Parameter_value` = 0.00060376;</v>
      </c>
    </row>
    <row r="75" spans="1:1" x14ac:dyDescent="0.2">
      <c r="A75" t="str">
        <f>CONCATENATE("INSERT INTO `r_parameters` SET `Parameter_name` = """,r_parameters!A77,""", `Parameter_value` = ",r_parameters!C77,";")</f>
        <v>INSERT INTO `r_parameters` SET `Parameter_name` = "s1_c3_k", `Parameter_value` = 62;</v>
      </c>
    </row>
    <row r="76" spans="1:1" x14ac:dyDescent="0.2">
      <c r="A76" t="str">
        <f>CONCATENATE("INSERT INTO `r_parameters` SET `Parameter_name` = """,r_parameters!A78,""", `Parameter_value` = ",r_parameters!C78,";")</f>
        <v>INSERT INTO `r_parameters` SET `Parameter_name` = "s1_c3_t11", `Parameter_value` = 5.2;</v>
      </c>
    </row>
    <row r="77" spans="1:1" x14ac:dyDescent="0.2">
      <c r="A77" t="str">
        <f>CONCATENATE("INSERT INTO `r_parameters` SET `Parameter_name` = """,r_parameters!A79,""", `Parameter_value` = ",r_parameters!C79,";")</f>
        <v>INSERT INTO `r_parameters` SET `Parameter_name` = "s1_c3_t12", `Parameter_value` = 6.3;</v>
      </c>
    </row>
    <row r="78" spans="1:1" x14ac:dyDescent="0.2">
      <c r="A78" t="str">
        <f>CONCATENATE("INSERT INTO `r_parameters` SET `Parameter_name` = """,r_parameters!A80,""", `Parameter_value` = ",r_parameters!C80,";")</f>
        <v>INSERT INTO `r_parameters` SET `Parameter_name` = "s1_c3_t21", `Parameter_value` = 3;</v>
      </c>
    </row>
    <row r="79" spans="1:1" x14ac:dyDescent="0.2">
      <c r="A79" t="str">
        <f>CONCATENATE("INSERT INTO `r_parameters` SET `Parameter_name` = """,r_parameters!A81,""", `Parameter_value` = ",r_parameters!C81,";")</f>
        <v>INSERT INTO `r_parameters` SET `Parameter_name` = "s1_c3_t22", `Parameter_value` = 5;</v>
      </c>
    </row>
    <row r="80" spans="1:1" x14ac:dyDescent="0.2">
      <c r="A80" t="str">
        <f>CONCATENATE("INSERT INTO `r_parameters` SET `Parameter_name` = """,r_parameters!A82,""", `Parameter_value` = ",r_parameters!C82,";")</f>
        <v>INSERT INTO `r_parameters` SET `Parameter_name` = "s1_c3_t31", `Parameter_value` = 20;</v>
      </c>
    </row>
    <row r="81" spans="1:1" x14ac:dyDescent="0.2">
      <c r="A81" t="str">
        <f>CONCATENATE("INSERT INTO `r_parameters` SET `Parameter_name` = """,r_parameters!A83,""", `Parameter_value` = ",r_parameters!C83,";")</f>
        <v>INSERT INTO `r_parameters` SET `Parameter_name` = "s1_c3_t32", `Parameter_value` = 30;</v>
      </c>
    </row>
    <row r="82" spans="1:1" x14ac:dyDescent="0.2">
      <c r="A82" t="str">
        <f>CONCATENATE("INSERT INTO `r_parameters` SET `Parameter_name` = """,r_parameters!A84,""", `Parameter_value` = ",r_parameters!C84,";")</f>
        <v>INSERT INTO `r_parameters` SET `Parameter_name` = "s1_c3_t41", `Parameter_value` = 20;</v>
      </c>
    </row>
    <row r="83" spans="1:1" x14ac:dyDescent="0.2">
      <c r="A83" t="str">
        <f>CONCATENATE("INSERT INTO `r_parameters` SET `Parameter_name` = """,r_parameters!A85,""", `Parameter_value` = ",r_parameters!C85,";")</f>
        <v>INSERT INTO `r_parameters` SET `Parameter_name` = "s1_c3_t42", `Parameter_value` = 50;</v>
      </c>
    </row>
    <row r="84" spans="1:1" x14ac:dyDescent="0.2">
      <c r="A84" t="str">
        <f>CONCATENATE("INSERT INTO `r_parameters` SET `Parameter_name` = """,r_parameters!A86,""", `Parameter_value` = ",r_parameters!C86,";")</f>
        <v>INSERT INTO `r_parameters` SET `Parameter_name` = "s1_c3_t51", `Parameter_value` = 10;</v>
      </c>
    </row>
    <row r="85" spans="1:1" x14ac:dyDescent="0.2">
      <c r="A85" t="str">
        <f>CONCATENATE("INSERT INTO `r_parameters` SET `Parameter_name` = """,r_parameters!A87,""", `Parameter_value` = ",r_parameters!C87,";")</f>
        <v>INSERT INTO `r_parameters` SET `Parameter_name` = "s1_c3_t52", `Parameter_value` = 19;</v>
      </c>
    </row>
    <row r="86" spans="1:1" x14ac:dyDescent="0.2">
      <c r="A86" t="str">
        <f>CONCATENATE("INSERT INTO `r_parameters` SET `Parameter_name` = """,r_parameters!A88,""", `Parameter_value` = ",r_parameters!C88,";")</f>
        <v>INSERT INTO `r_parameters` SET `Parameter_name` = "s1_c3_t61", `Parameter_value` = 10;</v>
      </c>
    </row>
    <row r="87" spans="1:1" x14ac:dyDescent="0.2">
      <c r="A87" t="str">
        <f>CONCATENATE("INSERT INTO `r_parameters` SET `Parameter_name` = """,r_parameters!A89,""", `Parameter_value` = ",r_parameters!C89,";")</f>
        <v>INSERT INTO `r_parameters` SET `Parameter_name` = "s1_c3_t62", `Parameter_value` = 19;</v>
      </c>
    </row>
    <row r="88" spans="1:1" x14ac:dyDescent="0.2">
      <c r="A88" t="str">
        <f>CONCATENATE("INSERT INTO `r_parameters` SET `Parameter_name` = """,r_parameters!A90,""", `Parameter_value` = ",r_parameters!C90,";")</f>
        <v>INSERT INTO `r_parameters` SET `Parameter_name` = "s1_c3_w0", `Parameter_value` = 0;</v>
      </c>
    </row>
    <row r="89" spans="1:1" x14ac:dyDescent="0.2">
      <c r="A89" t="str">
        <f>CONCATENATE("INSERT INTO `r_parameters` SET `Parameter_name` = """,r_parameters!A91,""", `Parameter_value` = ",r_parameters!C91,";")</f>
        <v>INSERT INTO `r_parameters` SET `Parameter_name` = "s1_c3_w1", `Parameter_value` = 4;</v>
      </c>
    </row>
    <row r="90" spans="1:1" x14ac:dyDescent="0.2">
      <c r="A90" t="str">
        <f>CONCATENATE("INSERT INTO `r_parameters` SET `Parameter_name` = """,r_parameters!A92,""", `Parameter_value` = ",r_parameters!C92,";")</f>
        <v>INSERT INTO `r_parameters` SET `Parameter_name` = "s1_c3_w2", `Parameter_value` = 9;</v>
      </c>
    </row>
    <row r="91" spans="1:1" x14ac:dyDescent="0.2">
      <c r="A91" t="str">
        <f>CONCATENATE("INSERT INTO `r_parameters` SET `Parameter_name` = """,r_parameters!A93,""", `Parameter_value` = ",r_parameters!C93,";")</f>
        <v>INSERT INTO `r_parameters` SET `Parameter_name` = "s1_c3_wc", `Parameter_value` = 1;</v>
      </c>
    </row>
    <row r="92" spans="1:1" x14ac:dyDescent="0.2">
      <c r="A92" t="str">
        <f>CONCATENATE("INSERT INTO `r_parameters` SET `Parameter_name` = """,r_parameters!A94,""", `Parameter_value` = ",r_parameters!C94,";")</f>
        <v>INSERT INTO `r_parameters` SET `Parameter_name` = "s1_c3_wr", `Parameter_value` = 3;</v>
      </c>
    </row>
    <row r="93" spans="1:1" x14ac:dyDescent="0.2">
      <c r="A93" t="str">
        <f>CONCATENATE("INSERT INTO `r_parameters` SET `Parameter_name` = """,r_parameters!A95,""", `Parameter_value` = ",r_parameters!C95,";")</f>
        <v>INSERT INTO `r_parameters` SET `Parameter_name` = "s1_c5_n1", `Parameter_value` = 350;</v>
      </c>
    </row>
    <row r="94" spans="1:1" x14ac:dyDescent="0.2">
      <c r="A94" t="str">
        <f>CONCATENATE("INSERT INTO `r_parameters` SET `Parameter_name` = """,r_parameters!A96,""", `Parameter_value` = ",r_parameters!C96,";")</f>
        <v>INSERT INTO `r_parameters` SET `Parameter_name` = "s1_c5_n2", `Parameter_value` = 100;</v>
      </c>
    </row>
    <row r="95" spans="1:1" x14ac:dyDescent="0.2">
      <c r="A95" t="str">
        <f>CONCATENATE("INSERT INTO `r_parameters` SET `Parameter_name` = """,r_parameters!A97,""", `Parameter_value` = ",r_parameters!C97,";")</f>
        <v>INSERT INTO `r_parameters` SET `Parameter_name` = "s1_c5_p", `Parameter_value` = 0.5;</v>
      </c>
    </row>
    <row r="96" spans="1:1" x14ac:dyDescent="0.2">
      <c r="A96" t="str">
        <f>CONCATENATE("INSERT INTO `r_parameters` SET `Parameter_name` = """,r_parameters!A98,""", `Parameter_value` = ",r_parameters!C98,";")</f>
        <v>INSERT INTO `r_parameters` SET `Parameter_name` = "s1_c5_ya", `Parameter_value` = 15;</v>
      </c>
    </row>
    <row r="97" spans="1:1" x14ac:dyDescent="0.2">
      <c r="A97" t="str">
        <f>CONCATENATE("INSERT INTO `r_parameters` SET `Parameter_name` = """,r_parameters!A99,""", `Parameter_value` = ",r_parameters!C99,";")</f>
        <v>INSERT INTO `r_parameters` SET `Parameter_name` = "s1_c5_yb", `Parameter_value` = 32;</v>
      </c>
    </row>
    <row r="98" spans="1:1" x14ac:dyDescent="0.2">
      <c r="A98" t="str">
        <f>CONCATENATE("INSERT INTO `r_parameters` SET `Parameter_name` = """,r_parameters!A100,""", `Parameter_value` = ",r_parameters!C100,";")</f>
        <v>INSERT INTO `r_parameters` SET `Parameter_name` = "s1_c5_yc", `Parameter_value` = 34;</v>
      </c>
    </row>
    <row r="99" spans="1:1" x14ac:dyDescent="0.2">
      <c r="A99" t="str">
        <f>CONCATENATE("INSERT INTO `r_parameters` SET `Parameter_name` = """,r_parameters!A101,""", `Parameter_value` = ",r_parameters!C101,";")</f>
        <v>INSERT INTO `r_parameters` SET `Parameter_name` = "s1_c5_yd", `Parameter_value` = 60;</v>
      </c>
    </row>
    <row r="100" spans="1:1" x14ac:dyDescent="0.2">
      <c r="A100" t="str">
        <f>CONCATENATE("INSERT INTO `r_parameters` SET `Parameter_name` = """,r_parameters!A102,""", `Parameter_value` = ",r_parameters!C102,";")</f>
        <v>INSERT INTO `r_parameters` SET `Parameter_name` = "s1_c5_ye", `Parameter_value` = 95;</v>
      </c>
    </row>
    <row r="101" spans="1:1" x14ac:dyDescent="0.2">
      <c r="A101" t="str">
        <f>CONCATENATE("INSERT INTO `r_parameters` SET `Parameter_name` = """,r_parameters!A103,""", `Parameter_value` = ",r_parameters!C103,";")</f>
        <v>INSERT INTO `r_parameters` SET `Parameter_name` = "s1_c6_a11", `Parameter_value` = 0;</v>
      </c>
    </row>
    <row r="102" spans="1:1" x14ac:dyDescent="0.2">
      <c r="A102" t="str">
        <f>CONCATENATE("INSERT INTO `r_parameters` SET `Parameter_name` = """,r_parameters!A104,""", `Parameter_value` = ",r_parameters!C104,";")</f>
        <v>INSERT INTO `r_parameters` SET `Parameter_name` = "s1_c6_a12", `Parameter_value` = -2060.598372;</v>
      </c>
    </row>
    <row r="103" spans="1:1" x14ac:dyDescent="0.2">
      <c r="A103" t="str">
        <f>CONCATENATE("INSERT INTO `r_parameters` SET `Parameter_name` = """,r_parameters!A105,""", `Parameter_value` = ",r_parameters!C105,";")</f>
        <v>INSERT INTO `r_parameters` SET `Parameter_name` = "s1_c6_a21", `Parameter_value` = 0;</v>
      </c>
    </row>
    <row r="104" spans="1:1" x14ac:dyDescent="0.2">
      <c r="A104" t="str">
        <f>CONCATENATE("INSERT INTO `r_parameters` SET `Parameter_name` = """,r_parameters!A106,""", `Parameter_value` = ",r_parameters!C106,";")</f>
        <v>INSERT INTO `r_parameters` SET `Parameter_name` = "s1_c6_a22", `Parameter_value` = 29.8965855;</v>
      </c>
    </row>
    <row r="105" spans="1:1" x14ac:dyDescent="0.2">
      <c r="A105" t="str">
        <f>CONCATENATE("INSERT INTO `r_parameters` SET `Parameter_name` = """,r_parameters!A107,""", `Parameter_value` = ",r_parameters!C107,";")</f>
        <v>INSERT INTO `r_parameters` SET `Parameter_name` = "s1_c6_b11", `Parameter_value` = 0.098799325;</v>
      </c>
    </row>
    <row r="106" spans="1:1" x14ac:dyDescent="0.2">
      <c r="A106" t="str">
        <f>CONCATENATE("INSERT INTO `r_parameters` SET `Parameter_name` = """,r_parameters!A108,""", `Parameter_value` = ",r_parameters!C108,";")</f>
        <v>INSERT INTO `r_parameters` SET `Parameter_name` = "s1_c6_b12", `Parameter_value` = 79.35251952;</v>
      </c>
    </row>
    <row r="107" spans="1:1" x14ac:dyDescent="0.2">
      <c r="A107" t="str">
        <f>CONCATENATE("INSERT INTO `r_parameters` SET `Parameter_name` = """,r_parameters!A109,""", `Parameter_value` = ",r_parameters!C109,";")</f>
        <v>INSERT INTO `r_parameters` SET `Parameter_name` = "s1_c6_b21", `Parameter_value` = 0.43167869;</v>
      </c>
    </row>
    <row r="108" spans="1:1" x14ac:dyDescent="0.2">
      <c r="A108" t="str">
        <f>CONCATENATE("INSERT INTO `r_parameters` SET `Parameter_name` = """,r_parameters!A110,""", `Parameter_value` = ",r_parameters!C110,";")</f>
        <v>INSERT INTO `r_parameters` SET `Parameter_name` = "s1_c6_b22", `Parameter_value` = -0.94444993;</v>
      </c>
    </row>
    <row r="109" spans="1:1" x14ac:dyDescent="0.2">
      <c r="A109" t="str">
        <f>CONCATENATE("INSERT INTO `r_parameters` SET `Parameter_name` = """,r_parameters!A111,""", `Parameter_value` = ",r_parameters!C111,";")</f>
        <v>INSERT INTO `r_parameters` SET `Parameter_name` = "s1_c6_c11", `Parameter_value` = -0.000954972;</v>
      </c>
    </row>
    <row r="110" spans="1:1" x14ac:dyDescent="0.2">
      <c r="A110" t="str">
        <f>CONCATENATE("INSERT INTO `r_parameters` SET `Parameter_name` = """,r_parameters!A112,""", `Parameter_value` = ",r_parameters!C112,";")</f>
        <v>INSERT INTO `r_parameters` SET `Parameter_name` = "s1_c6_c12", `Parameter_value` = -1.017025859;</v>
      </c>
    </row>
    <row r="111" spans="1:1" x14ac:dyDescent="0.2">
      <c r="A111" t="str">
        <f>CONCATENATE("INSERT INTO `r_parameters` SET `Parameter_name` = """,r_parameters!A113,""", `Parameter_value` = ",r_parameters!C113,";")</f>
        <v>INSERT INTO `r_parameters` SET `Parameter_name` = "s1_c6_c21", `Parameter_value` = -0.00650436;</v>
      </c>
    </row>
    <row r="112" spans="1:1" x14ac:dyDescent="0.2">
      <c r="A112" t="str">
        <f>CONCATENATE("INSERT INTO `r_parameters` SET `Parameter_name` = """,r_parameters!A114,""", `Parameter_value` = ",r_parameters!C114,";")</f>
        <v>INSERT INTO `r_parameters` SET `Parameter_name` = "s1_c6_c22", `Parameter_value` = 0.01453;</v>
      </c>
    </row>
    <row r="113" spans="1:1" x14ac:dyDescent="0.2">
      <c r="A113" t="str">
        <f>CONCATENATE("INSERT INTO `r_parameters` SET `Parameter_name` = """,r_parameters!A115,""", `Parameter_value` = ",r_parameters!C115,";")</f>
        <v>INSERT INTO `r_parameters` SET `Parameter_name` = "s1_c6_d11", `Parameter_value` = 0.0000534439;</v>
      </c>
    </row>
    <row r="114" spans="1:1" x14ac:dyDescent="0.2">
      <c r="A114" t="str">
        <f>CONCATENATE("INSERT INTO `r_parameters` SET `Parameter_name` = """,r_parameters!A116,""", `Parameter_value` = ",r_parameters!C116,";")</f>
        <v>INSERT INTO `r_parameters` SET `Parameter_name` = "s1_c6_d12", `Parameter_value` = 0.004395605;</v>
      </c>
    </row>
    <row r="115" spans="1:1" x14ac:dyDescent="0.2">
      <c r="A115" t="str">
        <f>CONCATENATE("INSERT INTO `r_parameters` SET `Parameter_name` = """,r_parameters!A117,""", `Parameter_value` = ",r_parameters!C117,";")</f>
        <v>INSERT INTO `r_parameters` SET `Parameter_name` = "s1_c6_d21", `Parameter_value` = 0.00012589;</v>
      </c>
    </row>
    <row r="116" spans="1:1" x14ac:dyDescent="0.2">
      <c r="A116" t="str">
        <f>CONCATENATE("INSERT INTO `r_parameters` SET `Parameter_name` = """,r_parameters!A118,""", `Parameter_value` = ",r_parameters!C118,";")</f>
        <v>INSERT INTO `r_parameters` SET `Parameter_name` = "s1_c6_d22", `Parameter_value` = 0.000019248;</v>
      </c>
    </row>
    <row r="117" spans="1:1" x14ac:dyDescent="0.2">
      <c r="A117" t="str">
        <f>CONCATENATE("INSERT INTO `r_parameters` SET `Parameter_name` = """,r_parameters!A119,""", `Parameter_value` = ",r_parameters!C119,";")</f>
        <v>INSERT INTO `r_parameters` SET `Parameter_name` = "s1_c6_k1", `Parameter_value` = 78;</v>
      </c>
    </row>
    <row r="118" spans="1:1" x14ac:dyDescent="0.2">
      <c r="A118" t="str">
        <f>CONCATENATE("INSERT INTO `r_parameters` SET `Parameter_name` = """,r_parameters!A120,""", `Parameter_value` = ",r_parameters!C120,";")</f>
        <v>INSERT INTO `r_parameters` SET `Parameter_name` = "s1_c6_k2", `Parameter_value` = 65;</v>
      </c>
    </row>
    <row r="119" spans="1:1" x14ac:dyDescent="0.2">
      <c r="A119" t="str">
        <f>CONCATENATE("INSERT INTO `r_parameters` SET `Parameter_name` = """,r_parameters!A121,""", `Parameter_value` = ",r_parameters!C121,";")</f>
        <v>INSERT INTO `r_parameters` SET `Parameter_name` = "s1_c6_v1", `Parameter_value` = 0.56;</v>
      </c>
    </row>
    <row r="120" spans="1:1" x14ac:dyDescent="0.2">
      <c r="A120" t="str">
        <f>CONCATENATE("INSERT INTO `r_parameters` SET `Parameter_name` = """,r_parameters!A122,""", `Parameter_value` = ",r_parameters!C122,";")</f>
        <v>INSERT INTO `r_parameters` SET `Parameter_name` = "s1_c6_v2", `Parameter_value` = 0.31;</v>
      </c>
    </row>
    <row r="121" spans="1:1" x14ac:dyDescent="0.2">
      <c r="A121" t="str">
        <f>CONCATENATE("INSERT INTO `r_parameters` SET `Parameter_name` = """,r_parameters!A123,""", `Parameter_value` = ",r_parameters!C123,";")</f>
        <v>INSERT INTO `r_parameters` SET `Parameter_name` = "s1_c6_w10", `Parameter_value` = 0;</v>
      </c>
    </row>
    <row r="122" spans="1:1" x14ac:dyDescent="0.2">
      <c r="A122" t="str">
        <f>CONCATENATE("INSERT INTO `r_parameters` SET `Parameter_name` = """,r_parameters!A124,""", `Parameter_value` = ",r_parameters!C124,";")</f>
        <v>INSERT INTO `r_parameters` SET `Parameter_name` = "s1_c6_w11", `Parameter_value` = 2;</v>
      </c>
    </row>
    <row r="123" spans="1:1" x14ac:dyDescent="0.2">
      <c r="A123" t="str">
        <f>CONCATENATE("INSERT INTO `r_parameters` SET `Parameter_name` = """,r_parameters!A125,""", `Parameter_value` = ",r_parameters!C125,";")</f>
        <v>INSERT INTO `r_parameters` SET `Parameter_name` = "s1_c6_w12", `Parameter_value` = 7;</v>
      </c>
    </row>
    <row r="124" spans="1:1" x14ac:dyDescent="0.2">
      <c r="A124" t="str">
        <f>CONCATENATE("INSERT INTO `r_parameters` SET `Parameter_name` = """,r_parameters!A126,""", `Parameter_value` = ",r_parameters!C126,";")</f>
        <v>INSERT INTO `r_parameters` SET `Parameter_name` = "s1_c6_w20", `Parameter_value` = 0;</v>
      </c>
    </row>
    <row r="125" spans="1:1" x14ac:dyDescent="0.2">
      <c r="A125" t="str">
        <f>CONCATENATE("INSERT INTO `r_parameters` SET `Parameter_name` = """,r_parameters!A127,""", `Parameter_value` = ",r_parameters!C127,";")</f>
        <v>INSERT INTO `r_parameters` SET `Parameter_name` = "s1_c6_w21", `Parameter_value` = 1;</v>
      </c>
    </row>
    <row r="126" spans="1:1" x14ac:dyDescent="0.2">
      <c r="A126" t="str">
        <f>CONCATENATE("INSERT INTO `r_parameters` SET `Parameter_name` = """,r_parameters!A128,""", `Parameter_value` = ",r_parameters!C128,";")</f>
        <v>INSERT INTO `r_parameters` SET `Parameter_name` = "s1_c6_w22", `Parameter_value` = 5;</v>
      </c>
    </row>
    <row r="127" spans="1:1" x14ac:dyDescent="0.2">
      <c r="A127" t="str">
        <f>CONCATENATE("INSERT INTO `r_parameters` SET `Parameter_name` = """,r_parameters!A129,""", `Parameter_value` = ",r_parameters!C129,";")</f>
        <v>INSERT INTO `r_parameters` SET `Parameter_name` = "s1_c7_a1", `Parameter_value` = 0;</v>
      </c>
    </row>
    <row r="128" spans="1:1" x14ac:dyDescent="0.2">
      <c r="A128" t="str">
        <f>CONCATENATE("INSERT INTO `r_parameters` SET `Parameter_name` = """,r_parameters!A130,""", `Parameter_value` = ",r_parameters!C130,";")</f>
        <v>INSERT INTO `r_parameters` SET `Parameter_name` = "s1_c7_a2", `Parameter_value` = -150.976977;</v>
      </c>
    </row>
    <row r="129" spans="1:1" x14ac:dyDescent="0.2">
      <c r="A129" t="str">
        <f>CONCATENATE("INSERT INTO `r_parameters` SET `Parameter_name` = """,r_parameters!A131,""", `Parameter_value` = ",r_parameters!C131,";")</f>
        <v>INSERT INTO `r_parameters` SET `Parameter_name` = "s1_c7_b1", `Parameter_value` = 0.55017;</v>
      </c>
    </row>
    <row r="130" spans="1:1" x14ac:dyDescent="0.2">
      <c r="A130" t="str">
        <f>CONCATENATE("INSERT INTO `r_parameters` SET `Parameter_name` = """,r_parameters!A132,""", `Parameter_value` = ",r_parameters!C132,";")</f>
        <v>INSERT INTO `r_parameters` SET `Parameter_name` = "s1_c7_b2", `Parameter_value` = 7.49967224;</v>
      </c>
    </row>
    <row r="131" spans="1:1" x14ac:dyDescent="0.2">
      <c r="A131" t="str">
        <f>CONCATENATE("INSERT INTO `r_parameters` SET `Parameter_name` = """,r_parameters!A133,""", `Parameter_value` = ",r_parameters!C133,";")</f>
        <v>INSERT INTO `r_parameters` SET `Parameter_name` = "s1_c7_c1", `Parameter_value` = -0.00478157;</v>
      </c>
    </row>
    <row r="132" spans="1:1" x14ac:dyDescent="0.2">
      <c r="A132" t="str">
        <f>CONCATENATE("INSERT INTO `r_parameters` SET `Parameter_name` = """,r_parameters!A134,""", `Parameter_value` = ",r_parameters!C134,";")</f>
        <v>INSERT INTO `r_parameters` SET `Parameter_name` = "s1_c7_c2", `Parameter_value` = -0.11100951;</v>
      </c>
    </row>
    <row r="133" spans="1:1" x14ac:dyDescent="0.2">
      <c r="A133" t="str">
        <f>CONCATENATE("INSERT INTO `r_parameters` SET `Parameter_name` = """,r_parameters!A135,""", `Parameter_value` = ",r_parameters!C135,";")</f>
        <v>INSERT INTO `r_parameters` SET `Parameter_name` = "s1_c7_d1", `Parameter_value` = 0.000072509;</v>
      </c>
    </row>
    <row r="134" spans="1:1" x14ac:dyDescent="0.2">
      <c r="A134" t="str">
        <f>CONCATENATE("INSERT INTO `r_parameters` SET `Parameter_name` = """,r_parameters!A136,""", `Parameter_value` = ",r_parameters!C136,";")</f>
        <v>INSERT INTO `r_parameters` SET `Parameter_name` = "s1_c7_d2", `Parameter_value` = 0.0006111;</v>
      </c>
    </row>
    <row r="135" spans="1:1" x14ac:dyDescent="0.2">
      <c r="A135" t="str">
        <f>CONCATENATE("INSERT INTO `r_parameters` SET `Parameter_name` = """,r_parameters!A137,""", `Parameter_value` = ",r_parameters!C137,";")</f>
        <v>INSERT INTO `r_parameters` SET `Parameter_name` = "s1_c7_k", `Parameter_value` = 65;</v>
      </c>
    </row>
    <row r="136" spans="1:1" x14ac:dyDescent="0.2">
      <c r="A136" t="str">
        <f>CONCATENATE("INSERT INTO `r_parameters` SET `Parameter_name` = """,r_parameters!A138,""", `Parameter_value` = ",r_parameters!C138,";")</f>
        <v>INSERT INTO `r_parameters` SET `Parameter_name` = "s1_c7_ntot", `Parameter_value` = 8;</v>
      </c>
    </row>
    <row r="137" spans="1:1" x14ac:dyDescent="0.2">
      <c r="A137" t="str">
        <f>CONCATENATE("INSERT INTO `r_parameters` SET `Parameter_name` = """,r_parameters!A139,""", `Parameter_value` = ",r_parameters!C139,";")</f>
        <v>INSERT INTO `r_parameters` SET `Parameter_name` = "s1_c7_t101", `Parameter_value` = 2.25;</v>
      </c>
    </row>
    <row r="138" spans="1:1" x14ac:dyDescent="0.2">
      <c r="A138" t="str">
        <f>CONCATENATE("INSERT INTO `r_parameters` SET `Parameter_name` = """,r_parameters!A140,""", `Parameter_value` = ",r_parameters!C140,";")</f>
        <v>INSERT INTO `r_parameters` SET `Parameter_name` = "s1_c7_t102", `Parameter_value` = 4.5;</v>
      </c>
    </row>
    <row r="139" spans="1:1" x14ac:dyDescent="0.2">
      <c r="A139" t="str">
        <f>CONCATENATE("INSERT INTO `r_parameters` SET `Parameter_name` = """,r_parameters!A141,""", `Parameter_value` = ",r_parameters!C141,";")</f>
        <v>INSERT INTO `r_parameters` SET `Parameter_name` = "s1_c7_t11", `Parameter_value` = 5;</v>
      </c>
    </row>
    <row r="140" spans="1:1" x14ac:dyDescent="0.2">
      <c r="A140" t="str">
        <f>CONCATENATE("INSERT INTO `r_parameters` SET `Parameter_name` = """,r_parameters!A142,""", `Parameter_value` = ",r_parameters!C142,";")</f>
        <v>INSERT INTO `r_parameters` SET `Parameter_name` = "s1_c7_t12", `Parameter_value` = 10;</v>
      </c>
    </row>
    <row r="141" spans="1:1" x14ac:dyDescent="0.2">
      <c r="A141" t="str">
        <f>CONCATENATE("INSERT INTO `r_parameters` SET `Parameter_name` = """,r_parameters!A143,""", `Parameter_value` = ",r_parameters!C143,";")</f>
        <v>INSERT INTO `r_parameters` SET `Parameter_name` = "s1_c7_t21", `Parameter_value` = 3;</v>
      </c>
    </row>
    <row r="142" spans="1:1" x14ac:dyDescent="0.2">
      <c r="A142" t="str">
        <f>CONCATENATE("INSERT INTO `r_parameters` SET `Parameter_name` = """,r_parameters!A144,""", `Parameter_value` = ",r_parameters!C144,";")</f>
        <v>INSERT INTO `r_parameters` SET `Parameter_name` = "s1_c7_t22", `Parameter_value` = 6;</v>
      </c>
    </row>
    <row r="143" spans="1:1" x14ac:dyDescent="0.2">
      <c r="A143" t="str">
        <f>CONCATENATE("INSERT INTO `r_parameters` SET `Parameter_name` = """,r_parameters!A145,""", `Parameter_value` = ",r_parameters!C145,";")</f>
        <v>INSERT INTO `r_parameters` SET `Parameter_name` = "s1_c7_t31", `Parameter_value` = 3;</v>
      </c>
    </row>
    <row r="144" spans="1:1" x14ac:dyDescent="0.2">
      <c r="A144" t="str">
        <f>CONCATENATE("INSERT INTO `r_parameters` SET `Parameter_name` = """,r_parameters!A146,""", `Parameter_value` = ",r_parameters!C146,";")</f>
        <v>INSERT INTO `r_parameters` SET `Parameter_name` = "s1_c7_t32", `Parameter_value` = 6;</v>
      </c>
    </row>
    <row r="145" spans="1:1" x14ac:dyDescent="0.2">
      <c r="A145" t="str">
        <f>CONCATENATE("INSERT INTO `r_parameters` SET `Parameter_name` = """,r_parameters!A147,""", `Parameter_value` = ",r_parameters!C147,";")</f>
        <v>INSERT INTO `r_parameters` SET `Parameter_name` = "s1_c7_t41", `Parameter_value` = 3.25;</v>
      </c>
    </row>
    <row r="146" spans="1:1" x14ac:dyDescent="0.2">
      <c r="A146" t="str">
        <f>CONCATENATE("INSERT INTO `r_parameters` SET `Parameter_name` = """,r_parameters!A148,""", `Parameter_value` = ",r_parameters!C148,";")</f>
        <v>INSERT INTO `r_parameters` SET `Parameter_name` = "s1_c7_t42", `Parameter_value` = 6.5;</v>
      </c>
    </row>
    <row r="147" spans="1:1" x14ac:dyDescent="0.2">
      <c r="A147" t="str">
        <f>CONCATENATE("INSERT INTO `r_parameters` SET `Parameter_name` = """,r_parameters!A149,""", `Parameter_value` = ",r_parameters!C149,";")</f>
        <v>INSERT INTO `r_parameters` SET `Parameter_name` = "s1_c7_t51", `Parameter_value` = 3.25;</v>
      </c>
    </row>
    <row r="148" spans="1:1" x14ac:dyDescent="0.2">
      <c r="A148" t="str">
        <f>CONCATENATE("INSERT INTO `r_parameters` SET `Parameter_name` = """,r_parameters!A150,""", `Parameter_value` = ",r_parameters!C150,";")</f>
        <v>INSERT INTO `r_parameters` SET `Parameter_name` = "s1_c7_t52", `Parameter_value` = 6.5;</v>
      </c>
    </row>
    <row r="149" spans="1:1" x14ac:dyDescent="0.2">
      <c r="A149" t="str">
        <f>CONCATENATE("INSERT INTO `r_parameters` SET `Parameter_name` = """,r_parameters!A151,""", `Parameter_value` = ",r_parameters!C151,";")</f>
        <v>INSERT INTO `r_parameters` SET `Parameter_name` = "s1_c7_t61", `Parameter_value` = 8.75;</v>
      </c>
    </row>
    <row r="150" spans="1:1" x14ac:dyDescent="0.2">
      <c r="A150" t="str">
        <f>CONCATENATE("INSERT INTO `r_parameters` SET `Parameter_name` = """,r_parameters!A152,""", `Parameter_value` = ",r_parameters!C152,";")</f>
        <v>INSERT INTO `r_parameters` SET `Parameter_name` = "s1_c7_t62", `Parameter_value` = 17.5;</v>
      </c>
    </row>
    <row r="151" spans="1:1" x14ac:dyDescent="0.2">
      <c r="A151" t="str">
        <f>CONCATENATE("INSERT INTO `r_parameters` SET `Parameter_name` = """,r_parameters!A153,""", `Parameter_value` = ",r_parameters!C153,";")</f>
        <v>INSERT INTO `r_parameters` SET `Parameter_name` = "s1_c7_t71", `Parameter_value` = 2.25;</v>
      </c>
    </row>
    <row r="152" spans="1:1" x14ac:dyDescent="0.2">
      <c r="A152" t="str">
        <f>CONCATENATE("INSERT INTO `r_parameters` SET `Parameter_name` = """,r_parameters!A154,""", `Parameter_value` = ",r_parameters!C154,";")</f>
        <v>INSERT INTO `r_parameters` SET `Parameter_name` = "s1_c7_t72", `Parameter_value` = 4.5;</v>
      </c>
    </row>
    <row r="153" spans="1:1" x14ac:dyDescent="0.2">
      <c r="A153" t="str">
        <f>CONCATENATE("INSERT INTO `r_parameters` SET `Parameter_name` = """,r_parameters!A155,""", `Parameter_value` = ",r_parameters!C155,";")</f>
        <v>INSERT INTO `r_parameters` SET `Parameter_name` = "s1_c7_t81", `Parameter_value` = 2.75;</v>
      </c>
    </row>
    <row r="154" spans="1:1" x14ac:dyDescent="0.2">
      <c r="A154" t="str">
        <f>CONCATENATE("INSERT INTO `r_parameters` SET `Parameter_name` = """,r_parameters!A156,""", `Parameter_value` = ",r_parameters!C156,";")</f>
        <v>INSERT INTO `r_parameters` SET `Parameter_name` = "s1_c7_t82", `Parameter_value` = 5.5;</v>
      </c>
    </row>
    <row r="155" spans="1:1" x14ac:dyDescent="0.2">
      <c r="A155" t="str">
        <f>CONCATENATE("INSERT INTO `r_parameters` SET `Parameter_name` = """,r_parameters!A157,""", `Parameter_value` = ",r_parameters!C157,";")</f>
        <v>INSERT INTO `r_parameters` SET `Parameter_name` = "s1_c7_t91", `Parameter_value` = 2.75;</v>
      </c>
    </row>
    <row r="156" spans="1:1" x14ac:dyDescent="0.2">
      <c r="A156" t="str">
        <f>CONCATENATE("INSERT INTO `r_parameters` SET `Parameter_name` = """,r_parameters!A158,""", `Parameter_value` = ",r_parameters!C158,";")</f>
        <v>INSERT INTO `r_parameters` SET `Parameter_name` = "s1_c7_t92", `Parameter_value` = 5.5;</v>
      </c>
    </row>
    <row r="157" spans="1:1" x14ac:dyDescent="0.2">
      <c r="A157" t="str">
        <f>CONCATENATE("INSERT INTO `r_parameters` SET `Parameter_name` = """,r_parameters!A159,""", `Parameter_value` = ",r_parameters!C159,";")</f>
        <v>INSERT INTO `r_parameters` SET `Parameter_name` = "s1_c7_w0", `Parameter_value` = 0;</v>
      </c>
    </row>
    <row r="158" spans="1:1" x14ac:dyDescent="0.2">
      <c r="A158" t="str">
        <f>CONCATENATE("INSERT INTO `r_parameters` SET `Parameter_name` = """,r_parameters!A160,""", `Parameter_value` = ",r_parameters!C160,";")</f>
        <v>INSERT INTO `r_parameters` SET `Parameter_name` = "s1_c7_w1", `Parameter_value` = 1;</v>
      </c>
    </row>
    <row r="159" spans="1:1" x14ac:dyDescent="0.2">
      <c r="A159" t="str">
        <f>CONCATENATE("INSERT INTO `r_parameters` SET `Parameter_name` = """,r_parameters!A161,""", `Parameter_value` = ",r_parameters!C161,";")</f>
        <v>INSERT INTO `r_parameters` SET `Parameter_name` = "s1_c7_w2", `Parameter_value` = 3;</v>
      </c>
    </row>
    <row r="160" spans="1:1" x14ac:dyDescent="0.2">
      <c r="A160" t="str">
        <f>CONCATENATE("INSERT INTO `r_parameters` SET `Parameter_name` = """,r_parameters!A162,""", `Parameter_value` = ",r_parameters!C162,";")</f>
        <v>INSERT INTO `r_parameters` SET `Parameter_name` = "s1_c8_y11", `Parameter_value` = 94;</v>
      </c>
    </row>
    <row r="161" spans="1:1" x14ac:dyDescent="0.2">
      <c r="A161" t="str">
        <f>CONCATENATE("INSERT INTO `r_parameters` SET `Parameter_name` = """,r_parameters!A163,""", `Parameter_value` = ",r_parameters!C163,";")</f>
        <v>INSERT INTO `r_parameters` SET `Parameter_name` = "s1_c8_y110", `Parameter_value` = 2;</v>
      </c>
    </row>
    <row r="162" spans="1:1" x14ac:dyDescent="0.2">
      <c r="A162" t="str">
        <f>CONCATENATE("INSERT INTO `r_parameters` SET `Parameter_name` = """,r_parameters!A164,""", `Parameter_value` = ",r_parameters!C164,";")</f>
        <v>INSERT INTO `r_parameters` SET `Parameter_name` = "s1_c8_y111", `Parameter_value` = 14;</v>
      </c>
    </row>
    <row r="163" spans="1:1" x14ac:dyDescent="0.2">
      <c r="A163" t="str">
        <f>CONCATENATE("INSERT INTO `r_parameters` SET `Parameter_name` = """,r_parameters!A165,""", `Parameter_value` = ",r_parameters!C165,";")</f>
        <v>INSERT INTO `r_parameters` SET `Parameter_name` = "s1_c8_y112", `Parameter_value` = 13;</v>
      </c>
    </row>
    <row r="164" spans="1:1" x14ac:dyDescent="0.2">
      <c r="A164" t="str">
        <f>CONCATENATE("INSERT INTO `r_parameters` SET `Parameter_name` = """,r_parameters!A166,""", `Parameter_value` = ",r_parameters!C166,";")</f>
        <v>INSERT INTO `r_parameters` SET `Parameter_name` = "s1_c8_y113", `Parameter_value` = 22;</v>
      </c>
    </row>
    <row r="165" spans="1:1" x14ac:dyDescent="0.2">
      <c r="A165" t="str">
        <f>CONCATENATE("INSERT INTO `r_parameters` SET `Parameter_name` = """,r_parameters!A167,""", `Parameter_value` = ",r_parameters!C167,";")</f>
        <v>INSERT INTO `r_parameters` SET `Parameter_name` = "s1_c8_y12", `Parameter_value` = 28;</v>
      </c>
    </row>
    <row r="166" spans="1:1" x14ac:dyDescent="0.2">
      <c r="A166" t="str">
        <f>CONCATENATE("INSERT INTO `r_parameters` SET `Parameter_name` = """,r_parameters!A168,""", `Parameter_value` = ",r_parameters!C168,";")</f>
        <v>INSERT INTO `r_parameters` SET `Parameter_name` = "s1_c8_y13", `Parameter_value` = 52;</v>
      </c>
    </row>
    <row r="167" spans="1:1" x14ac:dyDescent="0.2">
      <c r="A167" t="str">
        <f>CONCATENATE("INSERT INTO `r_parameters` SET `Parameter_name` = """,r_parameters!A169,""", `Parameter_value` = ",r_parameters!C169,";")</f>
        <v>INSERT INTO `r_parameters` SET `Parameter_name` = "s1_c8_y14", `Parameter_value` = 49;</v>
      </c>
    </row>
    <row r="168" spans="1:1" x14ac:dyDescent="0.2">
      <c r="A168" t="str">
        <f>CONCATENATE("INSERT INTO `r_parameters` SET `Parameter_name` = """,r_parameters!A170,""", `Parameter_value` = ",r_parameters!C170,";")</f>
        <v>INSERT INTO `r_parameters` SET `Parameter_name` = "s1_c8_y15", `Parameter_value` = 75;</v>
      </c>
    </row>
    <row r="169" spans="1:1" x14ac:dyDescent="0.2">
      <c r="A169" t="str">
        <f>CONCATENATE("INSERT INTO `r_parameters` SET `Parameter_name` = """,r_parameters!A171,""", `Parameter_value` = ",r_parameters!C171,";")</f>
        <v>INSERT INTO `r_parameters` SET `Parameter_name` = "s1_c8_y16", `Parameter_value` = 20;</v>
      </c>
    </row>
    <row r="170" spans="1:1" x14ac:dyDescent="0.2">
      <c r="A170" t="str">
        <f>CONCATENATE("INSERT INTO `r_parameters` SET `Parameter_name` = """,r_parameters!A172,""", `Parameter_value` = ",r_parameters!C172,";")</f>
        <v>INSERT INTO `r_parameters` SET `Parameter_name` = "s1_c8_y17", `Parameter_value` = 39;</v>
      </c>
    </row>
    <row r="171" spans="1:1" x14ac:dyDescent="0.2">
      <c r="A171" t="str">
        <f>CONCATENATE("INSERT INTO `r_parameters` SET `Parameter_name` = """,r_parameters!A173,""", `Parameter_value` = ",r_parameters!C173,";")</f>
        <v>INSERT INTO `r_parameters` SET `Parameter_name` = "s1_c8_y18", `Parameter_value` = 41;</v>
      </c>
    </row>
    <row r="172" spans="1:1" x14ac:dyDescent="0.2">
      <c r="A172" t="str">
        <f>CONCATENATE("INSERT INTO `r_parameters` SET `Parameter_name` = """,r_parameters!A174,""", `Parameter_value` = ",r_parameters!C174,";")</f>
        <v>INSERT INTO `r_parameters` SET `Parameter_name` = "s1_c8_y19", `Parameter_value` = 58;</v>
      </c>
    </row>
    <row r="173" spans="1:1" x14ac:dyDescent="0.2">
      <c r="A173" t="str">
        <f>CONCATENATE("INSERT INTO `r_parameters` SET `Parameter_name` = """,r_parameters!A175,""", `Parameter_value` = ",r_parameters!C175,";")</f>
        <v>INSERT INTO `r_parameters` SET `Parameter_name` = "s1_c8_y21", `Parameter_value` = 100;</v>
      </c>
    </row>
    <row r="174" spans="1:1" x14ac:dyDescent="0.2">
      <c r="A174" t="str">
        <f>CONCATENATE("INSERT INTO `r_parameters` SET `Parameter_name` = """,r_parameters!A176,""", `Parameter_value` = ",r_parameters!C176,";")</f>
        <v>INSERT INTO `r_parameters` SET `Parameter_name` = "s1_c8_y22", `Parameter_value` = 25;</v>
      </c>
    </row>
    <row r="175" spans="1:1" x14ac:dyDescent="0.2">
      <c r="A175" t="str">
        <f>CONCATENATE("INSERT INTO `r_parameters` SET `Parameter_name` = """,r_parameters!A177,""", `Parameter_value` = ",r_parameters!C177,";")</f>
        <v>INSERT INTO `r_parameters` SET `Parameter_name` = "s1_c8_y23", `Parameter_value` = 41;</v>
      </c>
    </row>
    <row r="176" spans="1:1" x14ac:dyDescent="0.2">
      <c r="A176" t="str">
        <f>CONCATENATE("INSERT INTO `r_parameters` SET `Parameter_name` = """,r_parameters!A178,""", `Parameter_value` = ",r_parameters!C178,";")</f>
        <v>INSERT INTO `r_parameters` SET `Parameter_name` = "s1_c8_y24", `Parameter_value` = 43;</v>
      </c>
    </row>
    <row r="177" spans="1:1" x14ac:dyDescent="0.2">
      <c r="A177" t="str">
        <f>CONCATENATE("INSERT INTO `r_parameters` SET `Parameter_name` = """,r_parameters!A179,""", `Parameter_value` = ",r_parameters!C179,";")</f>
        <v>INSERT INTO `r_parameters` SET `Parameter_name` = "s1_c8_y25", `Parameter_value` = 53;</v>
      </c>
    </row>
    <row r="178" spans="1:1" x14ac:dyDescent="0.2">
      <c r="A178" t="str">
        <f>CONCATENATE("INSERT INTO `r_parameters` SET `Parameter_name` = """,r_parameters!A180,""", `Parameter_value` = ",r_parameters!C180,";")</f>
        <v>INSERT INTO `r_parameters` SET `Parameter_name` = "s1_c8_y26", `Parameter_value` = 10;</v>
      </c>
    </row>
    <row r="179" spans="1:1" x14ac:dyDescent="0.2">
      <c r="A179" t="str">
        <f>CONCATENATE("INSERT INTO `r_parameters` SET `Parameter_name` = """,r_parameters!A181,""", `Parameter_value` = ",r_parameters!C181,";")</f>
        <v>INSERT INTO `r_parameters` SET `Parameter_name` = "s1_c8_y27", `Parameter_value` = 26;</v>
      </c>
    </row>
    <row r="180" spans="1:1" x14ac:dyDescent="0.2">
      <c r="A180" t="str">
        <f>CONCATENATE("INSERT INTO `r_parameters` SET `Parameter_name` = """,r_parameters!A182,""", `Parameter_value` = ",r_parameters!C182,";")</f>
        <v>INSERT INTO `r_parameters` SET `Parameter_name` = "s1_c8_y28", `Parameter_value` = 28;</v>
      </c>
    </row>
    <row r="181" spans="1:1" x14ac:dyDescent="0.2">
      <c r="A181" t="str">
        <f>CONCATENATE("INSERT INTO `r_parameters` SET `Parameter_name` = """,r_parameters!A183,""", `Parameter_value` = ",r_parameters!C183,";")</f>
        <v>INSERT INTO `r_parameters` SET `Parameter_name` = "s1_c8_y29", `Parameter_value` = 37;</v>
      </c>
    </row>
    <row r="182" spans="1:1" x14ac:dyDescent="0.2">
      <c r="A182" t="str">
        <f>CONCATENATE("INSERT INTO `r_parameters` SET `Parameter_name` = """,r_parameters!A184,""", `Parameter_value` = ",r_parameters!C184,";")</f>
        <v>INSERT INTO `r_parameters` SET `Parameter_name` = "s1_c9_a1", `Parameter_value` = 0;</v>
      </c>
    </row>
    <row r="183" spans="1:1" x14ac:dyDescent="0.2">
      <c r="A183" t="str">
        <f>CONCATENATE("INSERT INTO `r_parameters` SET `Parameter_name` = """,r_parameters!A185,""", `Parameter_value` = ",r_parameters!C185,";")</f>
        <v>INSERT INTO `r_parameters` SET `Parameter_name` = "s1_c9_a2", `Parameter_value` = 86.8086955;</v>
      </c>
    </row>
    <row r="184" spans="1:1" x14ac:dyDescent="0.2">
      <c r="A184" t="str">
        <f>CONCATENATE("INSERT INTO `r_parameters` SET `Parameter_name` = """,r_parameters!A186,""", `Parameter_value` = ",r_parameters!C186,";")</f>
        <v>INSERT INTO `r_parameters` SET `Parameter_name` = "s1_c9_b1", `Parameter_value` = 0.3964767;</v>
      </c>
    </row>
    <row r="185" spans="1:1" x14ac:dyDescent="0.2">
      <c r="A185" t="str">
        <f>CONCATENATE("INSERT INTO `r_parameters` SET `Parameter_name` = """,r_parameters!A187,""", `Parameter_value` = ",r_parameters!C187,";")</f>
        <v>INSERT INTO `r_parameters` SET `Parameter_name` = "s1_c9_b2", `Parameter_value` = -3.32175776;</v>
      </c>
    </row>
    <row r="186" spans="1:1" x14ac:dyDescent="0.2">
      <c r="A186" t="str">
        <f>CONCATENATE("INSERT INTO `r_parameters` SET `Parameter_name` = """,r_parameters!A188,""", `Parameter_value` = ",r_parameters!C188,";")</f>
        <v>INSERT INTO `r_parameters` SET `Parameter_name` = "s1_c9_c1", `Parameter_value` = -0.00558523;</v>
      </c>
    </row>
    <row r="187" spans="1:1" x14ac:dyDescent="0.2">
      <c r="A187" t="str">
        <f>CONCATENATE("INSERT INTO `r_parameters` SET `Parameter_name` = """,r_parameters!A189,""", `Parameter_value` = ",r_parameters!C189,";")</f>
        <v>INSERT INTO `r_parameters` SET `Parameter_name` = "s1_c9_c2", `Parameter_value` = 0.04745369;</v>
      </c>
    </row>
    <row r="188" spans="1:1" x14ac:dyDescent="0.2">
      <c r="A188" t="str">
        <f>CONCATENATE("INSERT INTO `r_parameters` SET `Parameter_name` = """,r_parameters!A190,""", `Parameter_value` = ",r_parameters!C190,";")</f>
        <v>INSERT INTO `r_parameters` SET `Parameter_name` = "s1_c9_d1", `Parameter_value` = 0.00012269;</v>
      </c>
    </row>
    <row r="189" spans="1:1" x14ac:dyDescent="0.2">
      <c r="A189" t="str">
        <f>CONCATENATE("INSERT INTO `r_parameters` SET `Parameter_name` = """,r_parameters!A191,""", `Parameter_value` = ",r_parameters!C191,";")</f>
        <v>INSERT INTO `r_parameters` SET `Parameter_name` = "s1_c9_d2", `Parameter_value` = -0.00012917;</v>
      </c>
    </row>
    <row r="190" spans="1:1" x14ac:dyDescent="0.2">
      <c r="A190" t="str">
        <f>CONCATENATE("INSERT INTO `r_parameters` SET `Parameter_name` = """,r_parameters!A192,""", `Parameter_value` = ",r_parameters!C192,";")</f>
        <v>INSERT INTO `r_parameters` SET `Parameter_name` = "s1_c9_k", `Parameter_value` = 70;</v>
      </c>
    </row>
    <row r="191" spans="1:1" x14ac:dyDescent="0.2">
      <c r="A191" t="str">
        <f>CONCATENATE("INSERT INTO `r_parameters` SET `Parameter_name` = """,r_parameters!A193,""", `Parameter_value` = ",r_parameters!C193,";")</f>
        <v>INSERT INTO `r_parameters` SET `Parameter_name` = "s1_c9_n1", `Parameter_value` = 1.6;</v>
      </c>
    </row>
    <row r="192" spans="1:1" x14ac:dyDescent="0.2">
      <c r="A192" t="str">
        <f>CONCATENATE("INSERT INTO `r_parameters` SET `Parameter_name` = """,r_parameters!A194,""", `Parameter_value` = ",r_parameters!C194,";")</f>
        <v>INSERT INTO `r_parameters` SET `Parameter_name` = "s1_c9_n2", `Parameter_value` = 3.4;</v>
      </c>
    </row>
    <row r="193" spans="1:1" x14ac:dyDescent="0.2">
      <c r="A193" t="str">
        <f>CONCATENATE("INSERT INTO `r_parameters` SET `Parameter_name` = """,r_parameters!A195,""", `Parameter_value` = ",r_parameters!C195,";")</f>
        <v>INSERT INTO `r_parameters` SET `Parameter_name` = "s1_c9_w1", `Parameter_value` = 4;</v>
      </c>
    </row>
    <row r="194" spans="1:1" x14ac:dyDescent="0.2">
      <c r="A194" t="str">
        <f>CONCATENATE("INSERT INTO `r_parameters` SET `Parameter_name` = """,r_parameters!A196,""", `Parameter_value` = ",r_parameters!C196,";")</f>
        <v>INSERT INTO `r_parameters` SET `Parameter_name` = "s1_c9_w2", `Parameter_value` = 11;</v>
      </c>
    </row>
    <row r="195" spans="1:1" x14ac:dyDescent="0.2">
      <c r="A195" t="str">
        <f>CONCATENATE("INSERT INTO `r_parameters` SET `Parameter_name` = """,r_parameters!A197,""", `Parameter_value` = ",r_parameters!C197,";")</f>
        <v>INSERT INTO `r_parameters` SET `Parameter_name` = "s1_o_ne1", `Parameter_value` = 0.5;</v>
      </c>
    </row>
    <row r="196" spans="1:1" x14ac:dyDescent="0.2">
      <c r="A196" t="str">
        <f>CONCATENATE("INSERT INTO `r_parameters` SET `Parameter_name` = """,r_parameters!A198,""", `Parameter_value` = ",r_parameters!C198,";")</f>
        <v>INSERT INTO `r_parameters` SET `Parameter_name` = "s1_o_ne2", `Parameter_value` = 0.5;</v>
      </c>
    </row>
    <row r="197" spans="1:1" x14ac:dyDescent="0.2">
      <c r="A197" t="str">
        <f>CONCATENATE("INSERT INTO `r_parameters` SET `Parameter_name` = """,r_parameters!A199,""", `Parameter_value` = ",r_parameters!C199,";")</f>
        <v>INSERT INTO `r_parameters` SET `Parameter_name` = "s1_o_ne3", `Parameter_value` = 0.75;</v>
      </c>
    </row>
    <row r="198" spans="1:1" x14ac:dyDescent="0.2">
      <c r="A198" t="str">
        <f>CONCATENATE("INSERT INTO `r_parameters` SET `Parameter_name` = """,r_parameters!A200,""", `Parameter_value` = ",r_parameters!C200,";")</f>
        <v>INSERT INTO `r_parameters` SET `Parameter_name` = "s1_o_t11", `Parameter_value` = -5;</v>
      </c>
    </row>
    <row r="199" spans="1:1" x14ac:dyDescent="0.2">
      <c r="A199" t="str">
        <f>CONCATENATE("INSERT INTO `r_parameters` SET `Parameter_name` = """,r_parameters!A201,""", `Parameter_value` = ",r_parameters!C201,";")</f>
        <v>INSERT INTO `r_parameters` SET `Parameter_name` = "s1_o_t12", `Parameter_value` = -5;</v>
      </c>
    </row>
    <row r="200" spans="1:1" x14ac:dyDescent="0.2">
      <c r="A200" t="str">
        <f>CONCATENATE("INSERT INTO `r_parameters` SET `Parameter_name` = """,r_parameters!A202,""", `Parameter_value` = ",r_parameters!C202,";")</f>
        <v>INSERT INTO `r_parameters` SET `Parameter_name` = "s1_o_t13", `Parameter_value` = -5;</v>
      </c>
    </row>
    <row r="201" spans="1:1" x14ac:dyDescent="0.2">
      <c r="A201" t="str">
        <f>CONCATENATE("INSERT INTO `r_parameters` SET `Parameter_name` = """,r_parameters!A203,""", `Parameter_value` = ",r_parameters!C203,";")</f>
        <v>INSERT INTO `r_parameters` SET `Parameter_name` = "s1_o_t14", `Parameter_value` = -5;</v>
      </c>
    </row>
    <row r="202" spans="1:1" x14ac:dyDescent="0.2">
      <c r="A202" t="str">
        <f>CONCATENATE("INSERT INTO `r_parameters` SET `Parameter_name` = """,r_parameters!A204,""", `Parameter_value` = ",r_parameters!C204,";")</f>
        <v>INSERT INTO `r_parameters` SET `Parameter_name` = "s1_o_t21", `Parameter_value` = -5;</v>
      </c>
    </row>
    <row r="203" spans="1:1" x14ac:dyDescent="0.2">
      <c r="A203" t="str">
        <f>CONCATENATE("INSERT INTO `r_parameters` SET `Parameter_name` = """,r_parameters!A205,""", `Parameter_value` = ",r_parameters!C205,";")</f>
        <v>INSERT INTO `r_parameters` SET `Parameter_name` = "s1_o_t22", `Parameter_value` = -5;</v>
      </c>
    </row>
    <row r="204" spans="1:1" x14ac:dyDescent="0.2">
      <c r="A204" t="str">
        <f>CONCATENATE("INSERT INTO `r_parameters` SET `Parameter_name` = """,r_parameters!A206,""", `Parameter_value` = ",r_parameters!C206,";")</f>
        <v>INSERT INTO `r_parameters` SET `Parameter_name` = "s1_o_t23", `Parameter_value` = -5;</v>
      </c>
    </row>
    <row r="205" spans="1:1" x14ac:dyDescent="0.2">
      <c r="A205" t="str">
        <f>CONCATENATE("INSERT INTO `r_parameters` SET `Parameter_name` = """,r_parameters!A207,""", `Parameter_value` = ",r_parameters!C207,";")</f>
        <v>INSERT INTO `r_parameters` SET `Parameter_name` = "s1_o_t24", `Parameter_value` = -5;</v>
      </c>
    </row>
    <row r="206" spans="1:1" x14ac:dyDescent="0.2">
      <c r="A206" t="str">
        <f>CONCATENATE("INSERT INTO `r_parameters` SET `Parameter_name` = """,r_parameters!A208,""", `Parameter_value` = ",r_parameters!C208,";")</f>
        <v>INSERT INTO `r_parameters` SET `Parameter_name` = "s1_o_t31", `Parameter_value` = -5;</v>
      </c>
    </row>
    <row r="207" spans="1:1" x14ac:dyDescent="0.2">
      <c r="A207" t="str">
        <f>CONCATENATE("INSERT INTO `r_parameters` SET `Parameter_name` = """,r_parameters!A209,""", `Parameter_value` = ",r_parameters!C209,";")</f>
        <v>INSERT INTO `r_parameters` SET `Parameter_name` = "s1_o_t32", `Parameter_value` = -5;</v>
      </c>
    </row>
    <row r="208" spans="1:1" x14ac:dyDescent="0.2">
      <c r="A208" t="str">
        <f>CONCATENATE("INSERT INTO `r_parameters` SET `Parameter_name` = """,r_parameters!A210,""", `Parameter_value` = ",r_parameters!C210,";")</f>
        <v>INSERT INTO `r_parameters` SET `Parameter_name` = "s1_o_t33", `Parameter_value` = -5;</v>
      </c>
    </row>
    <row r="209" spans="1:1" x14ac:dyDescent="0.2">
      <c r="A209" t="str">
        <f>CONCATENATE("INSERT INTO `r_parameters` SET `Parameter_name` = """,r_parameters!A211,""", `Parameter_value` = ",r_parameters!C211,";")</f>
        <v>INSERT INTO `r_parameters` SET `Parameter_name` = "s1_o_t34", `Parameter_value` = -5;</v>
      </c>
    </row>
    <row r="210" spans="1:1" x14ac:dyDescent="0.2">
      <c r="A210" t="str">
        <f>CONCATENATE("INSERT INTO `r_parameters` SET `Parameter_name` = """,r_parameters!A212,""", `Parameter_value` = ",r_parameters!C212,";")</f>
        <v>INSERT INTO `r_parameters` SET `Parameter_name` = "s1_o_t41", `Parameter_value` = -5;</v>
      </c>
    </row>
    <row r="211" spans="1:1" x14ac:dyDescent="0.2">
      <c r="A211" t="str">
        <f>CONCATENATE("INSERT INTO `r_parameters` SET `Parameter_name` = """,r_parameters!A213,""", `Parameter_value` = ",r_parameters!C213,";")</f>
        <v>INSERT INTO `r_parameters` SET `Parameter_name` = "s1_o_t42", `Parameter_value` = -5;</v>
      </c>
    </row>
    <row r="212" spans="1:1" x14ac:dyDescent="0.2">
      <c r="A212" t="str">
        <f>CONCATENATE("INSERT INTO `r_parameters` SET `Parameter_name` = """,r_parameters!A214,""", `Parameter_value` = ",r_parameters!C214,";")</f>
        <v>INSERT INTO `r_parameters` SET `Parameter_name` = "s1_o_t43", `Parameter_value` = -5;</v>
      </c>
    </row>
    <row r="213" spans="1:1" x14ac:dyDescent="0.2">
      <c r="A213" t="str">
        <f>CONCATENATE("INSERT INTO `r_parameters` SET `Parameter_name` = """,r_parameters!A215,""", `Parameter_value` = ",r_parameters!C215,";")</f>
        <v>INSERT INTO `r_parameters` SET `Parameter_name` = "s1_o_t44", `Parameter_value` = -5;</v>
      </c>
    </row>
    <row r="214" spans="1:1" x14ac:dyDescent="0.2">
      <c r="A214" t="str">
        <f>CONCATENATE("INSERT INTO `r_parameters` SET `Parameter_name` = """,r_parameters!A216,""", `Parameter_value` = ",r_parameters!C216,";")</f>
        <v>INSERT INTO `r_parameters` SET `Parameter_name` = "s1_o_z11", `Parameter_value` = 80;</v>
      </c>
    </row>
    <row r="215" spans="1:1" x14ac:dyDescent="0.2">
      <c r="A215" t="str">
        <f>CONCATENATE("INSERT INTO `r_parameters` SET `Parameter_name` = """,r_parameters!A217,""", `Parameter_value` = ",r_parameters!C217,";")</f>
        <v>INSERT INTO `r_parameters` SET `Parameter_name` = "s1_o_z12", `Parameter_value` = 80;</v>
      </c>
    </row>
    <row r="216" spans="1:1" x14ac:dyDescent="0.2">
      <c r="A216" t="str">
        <f>CONCATENATE("INSERT INTO `r_parameters` SET `Parameter_name` = """,r_parameters!A218,""", `Parameter_value` = ",r_parameters!C218,";")</f>
        <v>INSERT INTO `r_parameters` SET `Parameter_name` = "s1_o_z13", `Parameter_value` = 80;</v>
      </c>
    </row>
    <row r="217" spans="1:1" x14ac:dyDescent="0.2">
      <c r="A217" t="str">
        <f>CONCATENATE("INSERT INTO `r_parameters` SET `Parameter_name` = """,r_parameters!A219,""", `Parameter_value` = ",r_parameters!C219,";")</f>
        <v>INSERT INTO `r_parameters` SET `Parameter_name` = "s1_o_z14", `Parameter_value` = 80;</v>
      </c>
    </row>
    <row r="218" spans="1:1" x14ac:dyDescent="0.2">
      <c r="A218" t="str">
        <f>CONCATENATE("INSERT INTO `r_parameters` SET `Parameter_name` = """,r_parameters!A220,""", `Parameter_value` = ",r_parameters!C220,";")</f>
        <v>INSERT INTO `r_parameters` SET `Parameter_name` = "s1_o_z21", `Parameter_value` = 55;</v>
      </c>
    </row>
    <row r="219" spans="1:1" x14ac:dyDescent="0.2">
      <c r="A219" t="str">
        <f>CONCATENATE("INSERT INTO `r_parameters` SET `Parameter_name` = """,r_parameters!A221,""", `Parameter_value` = ",r_parameters!C221,";")</f>
        <v>INSERT INTO `r_parameters` SET `Parameter_name` = "s1_o_z22", `Parameter_value` = 55;</v>
      </c>
    </row>
    <row r="220" spans="1:1" x14ac:dyDescent="0.2">
      <c r="A220" t="str">
        <f>CONCATENATE("INSERT INTO `r_parameters` SET `Parameter_name` = """,r_parameters!A222,""", `Parameter_value` = ",r_parameters!C222,";")</f>
        <v>INSERT INTO `r_parameters` SET `Parameter_name` = "s1_o_z23", `Parameter_value` = 55;</v>
      </c>
    </row>
    <row r="221" spans="1:1" x14ac:dyDescent="0.2">
      <c r="A221" t="str">
        <f>CONCATENATE("INSERT INTO `r_parameters` SET `Parameter_name` = """,r_parameters!A223,""", `Parameter_value` = ",r_parameters!C223,";")</f>
        <v>INSERT INTO `r_parameters` SET `Parameter_name` = "s1_o_z24", `Parameter_value` = 55;</v>
      </c>
    </row>
    <row r="222" spans="1:1" x14ac:dyDescent="0.2">
      <c r="A222" t="str">
        <f>CONCATENATE("INSERT INTO `r_parameters` SET `Parameter_name` = """,r_parameters!A224,""", `Parameter_value` = ",r_parameters!C224,";")</f>
        <v>INSERT INTO `r_parameters` SET `Parameter_name` = "s1_o_z31", `Parameter_value` = 20;</v>
      </c>
    </row>
    <row r="223" spans="1:1" x14ac:dyDescent="0.2">
      <c r="A223" t="str">
        <f>CONCATENATE("INSERT INTO `r_parameters` SET `Parameter_name` = """,r_parameters!A225,""", `Parameter_value` = ",r_parameters!C225,";")</f>
        <v>INSERT INTO `r_parameters` SET `Parameter_name` = "s1_o_z32", `Parameter_value` = 20;</v>
      </c>
    </row>
    <row r="224" spans="1:1" x14ac:dyDescent="0.2">
      <c r="A224" t="str">
        <f>CONCATENATE("INSERT INTO `r_parameters` SET `Parameter_name` = """,r_parameters!A226,""", `Parameter_value` = ",r_parameters!C226,";")</f>
        <v>INSERT INTO `r_parameters` SET `Parameter_name` = "s1_o_z33", `Parameter_value` = 20;</v>
      </c>
    </row>
    <row r="225" spans="1:1" x14ac:dyDescent="0.2">
      <c r="A225" t="str">
        <f>CONCATENATE("INSERT INTO `r_parameters` SET `Parameter_name` = """,r_parameters!A227,""", `Parameter_value` = ",r_parameters!C227,";")</f>
        <v>INSERT INTO `r_parameters` SET `Parameter_name` = "s1_o_z34", `Parameter_value` = 20;</v>
      </c>
    </row>
    <row r="226" spans="1:1" x14ac:dyDescent="0.2">
      <c r="A226" t="str">
        <f>CONCATENATE("INSERT INTO `r_parameters` SET `Parameter_name` = """,r_parameters!A228,""", `Parameter_value` = ",r_parameters!C228,";")</f>
        <v>INSERT INTO `r_parameters` SET `Parameter_name` = "s1_o_z41", `Parameter_value` = 10;</v>
      </c>
    </row>
    <row r="227" spans="1:1" x14ac:dyDescent="0.2">
      <c r="A227" t="str">
        <f>CONCATENATE("INSERT INTO `r_parameters` SET `Parameter_name` = """,r_parameters!A229,""", `Parameter_value` = ",r_parameters!C229,";")</f>
        <v>INSERT INTO `r_parameters` SET `Parameter_name` = "s1_o_z42", `Parameter_value` = 10;</v>
      </c>
    </row>
    <row r="228" spans="1:1" x14ac:dyDescent="0.2">
      <c r="A228" t="str">
        <f>CONCATENATE("INSERT INTO `r_parameters` SET `Parameter_name` = """,r_parameters!A230,""", `Parameter_value` = ",r_parameters!C230,";")</f>
        <v>INSERT INTO `r_parameters` SET `Parameter_name` = "s1_o_z43", `Parameter_value` = 10;</v>
      </c>
    </row>
    <row r="229" spans="1:1" x14ac:dyDescent="0.2">
      <c r="A229" t="str">
        <f>CONCATENATE("INSERT INTO `r_parameters` SET `Parameter_name` = """,r_parameters!A231,""", `Parameter_value` = ",r_parameters!C231,";")</f>
        <v>INSERT INTO `r_parameters` SET `Parameter_name` = "s1_o_z44", `Parameter_value` = 10;</v>
      </c>
    </row>
    <row r="230" spans="1:1" x14ac:dyDescent="0.2">
      <c r="A230" t="str">
        <f>CONCATENATE("INSERT INTO `r_parameters` SET `Parameter_name` = """,r_parameters!A232,""", `Parameter_value` = ",r_parameters!C232,";")</f>
        <v>INSERT INTO `r_parameters` SET `Parameter_name` = "s1_p1_v1", `Parameter_value` = 0.12;</v>
      </c>
    </row>
    <row r="231" spans="1:1" x14ac:dyDescent="0.2">
      <c r="A231" t="str">
        <f>CONCATENATE("INSERT INTO `r_parameters` SET `Parameter_name` = """,r_parameters!A233,""", `Parameter_value` = ",r_parameters!C233,";")</f>
        <v>INSERT INTO `r_parameters` SET `Parameter_name` = "s1_p1_v2", `Parameter_value` = 0.27;</v>
      </c>
    </row>
    <row r="232" spans="1:1" x14ac:dyDescent="0.2">
      <c r="A232" t="str">
        <f>CONCATENATE("INSERT INTO `r_parameters` SET `Parameter_name` = """,r_parameters!A234,""", `Parameter_value` = ",r_parameters!C234,";")</f>
        <v>INSERT INTO `r_parameters` SET `Parameter_name` = "s1_p2_v3", `Parameter_value` = 0.15;</v>
      </c>
    </row>
    <row r="233" spans="1:1" x14ac:dyDescent="0.2">
      <c r="A233" t="str">
        <f>CONCATENATE("INSERT INTO `r_parameters` SET `Parameter_name` = """,r_parameters!A235,""", `Parameter_value` = ",r_parameters!C235,";")</f>
        <v>INSERT INTO `r_parameters` SET `Parameter_name` = "s1_p2_v34", `Parameter_value` = 0.34;</v>
      </c>
    </row>
    <row r="234" spans="1:1" x14ac:dyDescent="0.2">
      <c r="A234" t="str">
        <f>CONCATENATE("INSERT INTO `r_parameters` SET `Parameter_name` = """,r_parameters!A236,""", `Parameter_value` = ",r_parameters!C236,";")</f>
        <v>INSERT INTO `r_parameters` SET `Parameter_name` = "s1_p2_v35", `Parameter_value` = 0.43;</v>
      </c>
    </row>
    <row r="235" spans="1:1" x14ac:dyDescent="0.2">
      <c r="A235" t="str">
        <f>CONCATENATE("INSERT INTO `r_parameters` SET `Parameter_name` = """,r_parameters!A237,""", `Parameter_value` = ",r_parameters!C237,";")</f>
        <v>INSERT INTO `r_parameters` SET `Parameter_name` = "s1_p2_v4", `Parameter_value` = 0.11;</v>
      </c>
    </row>
    <row r="236" spans="1:1" x14ac:dyDescent="0.2">
      <c r="A236" t="str">
        <f>CONCATENATE("INSERT INTO `r_parameters` SET `Parameter_name` = """,r_parameters!A238,""", `Parameter_value` = ",r_parameters!C238,";")</f>
        <v>INSERT INTO `r_parameters` SET `Parameter_name` = "s1_p2_v45", `Parameter_value` = 0.37;</v>
      </c>
    </row>
    <row r="237" spans="1:1" x14ac:dyDescent="0.2">
      <c r="A237" t="str">
        <f>CONCATENATE("INSERT INTO `r_parameters` SET `Parameter_name` = """,r_parameters!A239,""", `Parameter_value` = ",r_parameters!C239,";")</f>
        <v>INSERT INTO `r_parameters` SET `Parameter_name` = "s1_p2_v5", `Parameter_value` = 0.12;</v>
      </c>
    </row>
    <row r="238" spans="1:1" x14ac:dyDescent="0.2">
      <c r="A238" t="str">
        <f>CONCATENATE("INSERT INTO `r_parameters` SET `Parameter_name` = """,r_parameters!A240,""", `Parameter_value` = ",r_parameters!C240,";")</f>
        <v>INSERT INTO `r_parameters` SET `Parameter_name` = "s1_p3_v6", `Parameter_value` = 0.11;</v>
      </c>
    </row>
    <row r="239" spans="1:1" x14ac:dyDescent="0.2">
      <c r="A239" t="str">
        <f>CONCATENATE("INSERT INTO `r_parameters` SET `Parameter_name` = """,r_parameters!A241,""", `Parameter_value` = ",r_parameters!C241,";")</f>
        <v>INSERT INTO `r_parameters` SET `Parameter_name` = "s1_p3_v67", `Parameter_value` = 0.42;</v>
      </c>
    </row>
    <row r="240" spans="1:1" x14ac:dyDescent="0.2">
      <c r="A240" t="str">
        <f>CONCATENATE("INSERT INTO `r_parameters` SET `Parameter_name` = """,r_parameters!A242,""", `Parameter_value` = ",r_parameters!C242,";")</f>
        <v>INSERT INTO `r_parameters` SET `Parameter_name` = "s1_p3_v68", `Parameter_value` = 0.24;</v>
      </c>
    </row>
    <row r="241" spans="1:1" x14ac:dyDescent="0.2">
      <c r="A241" t="str">
        <f>CONCATENATE("INSERT INTO `r_parameters` SET `Parameter_name` = """,r_parameters!A243,""", `Parameter_value` = ",r_parameters!C243,";")</f>
        <v>INSERT INTO `r_parameters` SET `Parameter_name` = "s1_p3_v7", `Parameter_value` = 0.24;</v>
      </c>
    </row>
    <row r="242" spans="1:1" x14ac:dyDescent="0.2">
      <c r="A242" t="str">
        <f>CONCATENATE("INSERT INTO `r_parameters` SET `Parameter_name` = """,r_parameters!A244,""", `Parameter_value` = ",r_parameters!C244,";")</f>
        <v>INSERT INTO `r_parameters` SET `Parameter_name` = "s1_p3_v78", `Parameter_value` = 0.24;</v>
      </c>
    </row>
    <row r="243" spans="1:1" x14ac:dyDescent="0.2">
      <c r="A243" t="str">
        <f>CONCATENATE("INSERT INTO `r_parameters` SET `Parameter_name` = """,r_parameters!A245,""", `Parameter_value` = ",r_parameters!C245,";")</f>
        <v>INSERT INTO `r_parameters` SET `Parameter_name` = "s1_p3_v8", `Parameter_value` = 0.13;</v>
      </c>
    </row>
    <row r="244" spans="1:1" x14ac:dyDescent="0.2">
      <c r="A244" t="str">
        <f>CONCATENATE("INSERT INTO `r_parameters` SET `Parameter_name` = """,r_parameters!A246,""", `Parameter_value` = ",r_parameters!C246,";")</f>
        <v>INSERT INTO `r_parameters` SET `Parameter_name` = "s1_p4_v10", `Parameter_value` = 0.07;</v>
      </c>
    </row>
    <row r="245" spans="1:1" x14ac:dyDescent="0.2">
      <c r="A245" t="str">
        <f>CONCATENATE("INSERT INTO `r_parameters` SET `Parameter_name` = """,r_parameters!A247,""", `Parameter_value` = ",r_parameters!C247,";")</f>
        <v>INSERT INTO `r_parameters` SET `Parameter_name` = "s1_p4_v1011", `Parameter_value` = 0.15;</v>
      </c>
    </row>
    <row r="246" spans="1:1" x14ac:dyDescent="0.2">
      <c r="A246" t="str">
        <f>CONCATENATE("INSERT INTO `r_parameters` SET `Parameter_name` = """,r_parameters!A248,""", `Parameter_value` = ",r_parameters!C248,";")</f>
        <v>INSERT INTO `r_parameters` SET `Parameter_name` = "s1_p4_v101112", `Parameter_value` = 0.48;</v>
      </c>
    </row>
    <row r="247" spans="1:1" x14ac:dyDescent="0.2">
      <c r="A247" t="str">
        <f>CONCATENATE("INSERT INTO `r_parameters` SET `Parameter_name` = """,r_parameters!A249,""", `Parameter_value` = ",r_parameters!C249,";")</f>
        <v>INSERT INTO `r_parameters` SET `Parameter_name` = "s1_p4_v1012", `Parameter_value` = 0.19;</v>
      </c>
    </row>
    <row r="248" spans="1:1" x14ac:dyDescent="0.2">
      <c r="A248" t="str">
        <f>CONCATENATE("INSERT INTO `r_parameters` SET `Parameter_name` = """,r_parameters!A250,""", `Parameter_value` = ",r_parameters!C250,";")</f>
        <v>INSERT INTO `r_parameters` SET `Parameter_name` = "s1_p4_v11", `Parameter_value` = 0.12;</v>
      </c>
    </row>
    <row r="249" spans="1:1" x14ac:dyDescent="0.2">
      <c r="A249" t="str">
        <f>CONCATENATE("INSERT INTO `r_parameters` SET `Parameter_name` = """,r_parameters!A251,""", `Parameter_value` = ",r_parameters!C251,";")</f>
        <v>INSERT INTO `r_parameters` SET `Parameter_name` = "s1_p4_v1112", `Parameter_value` = 0.27;</v>
      </c>
    </row>
    <row r="250" spans="1:1" x14ac:dyDescent="0.2">
      <c r="A250" t="str">
        <f>CONCATENATE("INSERT INTO `r_parameters` SET `Parameter_name` = """,r_parameters!A252,""", `Parameter_value` = ",r_parameters!C252,";")</f>
        <v>INSERT INTO `r_parameters` SET `Parameter_name` = "s1_p4_v12", `Parameter_value` = 0.17;</v>
      </c>
    </row>
    <row r="251" spans="1:1" x14ac:dyDescent="0.2">
      <c r="A251" t="str">
        <f>CONCATENATE("INSERT INTO `r_parameters` SET `Parameter_name` = """,r_parameters!A253,""", `Parameter_value` = ",r_parameters!C253,";")</f>
        <v>INSERT INTO `r_parameters` SET `Parameter_name` = "s1_p4_v9", `Parameter_value` = 0.1;</v>
      </c>
    </row>
    <row r="252" spans="1:1" x14ac:dyDescent="0.2">
      <c r="A252" t="str">
        <f>CONCATENATE("INSERT INTO `r_parameters` SET `Parameter_name` = """,r_parameters!A254,""", `Parameter_value` = ",r_parameters!C254,";")</f>
        <v>INSERT INTO `r_parameters` SET `Parameter_name` = "s1_p4_v910", `Parameter_value` = 0.12;</v>
      </c>
    </row>
    <row r="253" spans="1:1" x14ac:dyDescent="0.2">
      <c r="A253" t="str">
        <f>CONCATENATE("INSERT INTO `r_parameters` SET `Parameter_name` = """,r_parameters!A255,""", `Parameter_value` = ",r_parameters!C255,";")</f>
        <v>INSERT INTO `r_parameters` SET `Parameter_name` = "s1_p4_v91011", `Parameter_value` = 0.42;</v>
      </c>
    </row>
    <row r="254" spans="1:1" x14ac:dyDescent="0.2">
      <c r="A254" t="str">
        <f>CONCATENATE("INSERT INTO `r_parameters` SET `Parameter_name` = """,r_parameters!A256,""", `Parameter_value` = ",r_parameters!C256,";")</f>
        <v>INSERT INTO `r_parameters` SET `Parameter_name` = "s1_p4_v91012", `Parameter_value` = 0.49;</v>
      </c>
    </row>
    <row r="255" spans="1:1" x14ac:dyDescent="0.2">
      <c r="A255" t="str">
        <f>CONCATENATE("INSERT INTO `r_parameters` SET `Parameter_name` = """,r_parameters!A257,""", `Parameter_value` = ",r_parameters!C257,";")</f>
        <v>INSERT INTO `r_parameters` SET `Parameter_name` = "s1_p4_v911", `Parameter_value` = 0.12;</v>
      </c>
    </row>
    <row r="256" spans="1:1" x14ac:dyDescent="0.2">
      <c r="A256" t="str">
        <f>CONCATENATE("INSERT INTO `r_parameters` SET `Parameter_name` = """,r_parameters!A258,""", `Parameter_value` = ",r_parameters!C258,";")</f>
        <v>INSERT INTO `r_parameters` SET `Parameter_name` = "s1_p4_v91112", `Parameter_value` = 0.52;</v>
      </c>
    </row>
    <row r="257" spans="1:1" x14ac:dyDescent="0.2">
      <c r="A257" t="str">
        <f>CONCATENATE("INSERT INTO `r_parameters` SET `Parameter_name` = """,r_parameters!A259,""", `Parameter_value` = ",r_parameters!C259,";")</f>
        <v>INSERT INTO `r_parameters` SET `Parameter_name` = "s1_p4_v912", `Parameter_value` = 0.18;</v>
      </c>
    </row>
    <row r="258" spans="1:1" x14ac:dyDescent="0.2">
      <c r="A258" t="str">
        <f>CONCATENATE("INSERT INTO `r_parameters` SET `Parameter_name` = """,r_parameters!A260,""", `Parameter_value` = ",r_parameters!C260,";")</f>
        <v>INSERT INTO `r_parameters` SET `Parameter_name` = "s1_sc2_rbf", `Parameter_value` = 10;</v>
      </c>
    </row>
    <row r="259" spans="1:1" x14ac:dyDescent="0.2">
      <c r="A259" t="str">
        <f>CONCATENATE("INSERT INTO `r_parameters` SET `Parameter_name` = """,r_parameters!A261,""", `Parameter_value` = ",r_parameters!C261,";")</f>
        <v>INSERT INTO `r_parameters` SET `Parameter_name` = "s1_sc2_rbp", `Parameter_value` = 15;</v>
      </c>
    </row>
    <row r="260" spans="1:1" x14ac:dyDescent="0.2">
      <c r="A260" t="str">
        <f>CONCATENATE("INSERT INTO `r_parameters` SET `Parameter_name` = """,r_parameters!A262,""", `Parameter_value` = ",r_parameters!C262,";")</f>
        <v>INSERT INTO `r_parameters` SET `Parameter_name` = "s1_sc2_rtf", `Parameter_value` = 6;</v>
      </c>
    </row>
    <row r="261" spans="1:1" x14ac:dyDescent="0.2">
      <c r="A261" t="str">
        <f>CONCATENATE("INSERT INTO `r_parameters` SET `Parameter_name` = """,r_parameters!A263,""", `Parameter_value` = ",r_parameters!C263,";")</f>
        <v>INSERT INTO `r_parameters` SET `Parameter_name` = "s1_sc2_rtp", `Parameter_value` = 4;</v>
      </c>
    </row>
    <row r="262" spans="1:1" x14ac:dyDescent="0.2">
      <c r="A262" t="str">
        <f>CONCATENATE("INSERT INTO `r_parameters` SET `Parameter_name` = """,r_parameters!A264,""", `Parameter_value` = ",r_parameters!C264,";")</f>
        <v>INSERT INTO `r_parameters` SET `Parameter_name` = "s1_sc5_de", `Parameter_value` = 1;</v>
      </c>
    </row>
    <row r="263" spans="1:1" x14ac:dyDescent="0.2">
      <c r="A263" t="str">
        <f>CONCATENATE("INSERT INTO `r_parameters` SET `Parameter_name` = """,r_parameters!A265,""", `Parameter_value` = ",r_parameters!C265,";")</f>
        <v>INSERT INTO `r_parameters` SET `Parameter_name` = "s1_sc5_do", `Parameter_value` = 6;</v>
      </c>
    </row>
    <row r="264" spans="1:1" x14ac:dyDescent="0.2">
      <c r="A264" t="str">
        <f>CONCATENATE("INSERT INTO `r_parameters` SET `Parameter_name` = """,r_parameters!A266,""", `Parameter_value` = ",r_parameters!C266,";")</f>
        <v>INSERT INTO `r_parameters` SET `Parameter_name` = "s2_c1_a1", `Parameter_value` = 0;</v>
      </c>
    </row>
    <row r="265" spans="1:1" x14ac:dyDescent="0.2">
      <c r="A265" t="str">
        <f>CONCATENATE("INSERT INTO `r_parameters` SET `Parameter_name` = """,r_parameters!A267,""", `Parameter_value` = ",r_parameters!C267,";")</f>
        <v>INSERT INTO `r_parameters` SET `Parameter_name` = "s2_c1_a2", `Parameter_value` = -16189.1908;</v>
      </c>
    </row>
    <row r="266" spans="1:1" x14ac:dyDescent="0.2">
      <c r="A266" t="str">
        <f>CONCATENATE("INSERT INTO `r_parameters` SET `Parameter_name` = """,r_parameters!A268,""", `Parameter_value` = ",r_parameters!C268,";")</f>
        <v>INSERT INTO `r_parameters` SET `Parameter_name` = "s2_c1_b1", `Parameter_value` = -0.000000000015332;</v>
      </c>
    </row>
    <row r="267" spans="1:1" x14ac:dyDescent="0.2">
      <c r="A267" t="str">
        <f>CONCATENATE("INSERT INTO `r_parameters` SET `Parameter_name` = """,r_parameters!A269,""", `Parameter_value` = ",r_parameters!C269,";")</f>
        <v>INSERT INTO `r_parameters` SET `Parameter_name` = "s2_c1_b2", `Parameter_value` = 571.383219;</v>
      </c>
    </row>
    <row r="268" spans="1:1" x14ac:dyDescent="0.2">
      <c r="A268" t="str">
        <f>CONCATENATE("INSERT INTO `r_parameters` SET `Parameter_name` = """,r_parameters!A270,""", `Parameter_value` = ",r_parameters!C270,";")</f>
        <v>INSERT INTO `r_parameters` SET `Parameter_name` = "s2_c1_c1", `Parameter_value` = 0.00000000000061469;</v>
      </c>
    </row>
    <row r="269" spans="1:1" x14ac:dyDescent="0.2">
      <c r="A269" t="str">
        <f>CONCATENATE("INSERT INTO `r_parameters` SET `Parameter_name` = """,r_parameters!A271,""", `Parameter_value` = ",r_parameters!C271,";")</f>
        <v>INSERT INTO `r_parameters` SET `Parameter_name` = "s2_c1_c2", `Parameter_value` = -6.72215565;</v>
      </c>
    </row>
    <row r="270" spans="1:1" x14ac:dyDescent="0.2">
      <c r="A270" t="str">
        <f>CONCATENATE("INSERT INTO `r_parameters` SET `Parameter_name` = """,r_parameters!A272,""", `Parameter_value` = ",r_parameters!C272,";")</f>
        <v>INSERT INTO `r_parameters` SET `Parameter_name` = "s2_c1_d1", `Parameter_value` = 0.00001103;</v>
      </c>
    </row>
    <row r="271" spans="1:1" x14ac:dyDescent="0.2">
      <c r="A271" t="str">
        <f>CONCATENATE("INSERT INTO `r_parameters` SET `Parameter_name` = """,r_parameters!A273,""", `Parameter_value` = ",r_parameters!C273,";")</f>
        <v>INSERT INTO `r_parameters` SET `Parameter_name` = "s2_c1_d2", `Parameter_value` = 0.02637243;</v>
      </c>
    </row>
    <row r="272" spans="1:1" x14ac:dyDescent="0.2">
      <c r="A272" t="str">
        <f>CONCATENATE("INSERT INTO `r_parameters` SET `Parameter_name` = """,r_parameters!A274,""", `Parameter_value` = ",r_parameters!C274,";")</f>
        <v>INSERT INTO `r_parameters` SET `Parameter_name` = "s2_c1_k", `Parameter_value` = 85;</v>
      </c>
    </row>
    <row r="273" spans="1:1" x14ac:dyDescent="0.2">
      <c r="A273" t="str">
        <f>CONCATENATE("INSERT INTO `r_parameters` SET `Parameter_name` = """,r_parameters!A275,""", `Parameter_value` = ",r_parameters!C275,";")</f>
        <v>INSERT INTO `r_parameters` SET `Parameter_name` = "s2_c10_a1", `Parameter_value` = 0;</v>
      </c>
    </row>
    <row r="274" spans="1:1" x14ac:dyDescent="0.2">
      <c r="A274" t="str">
        <f>CONCATENATE("INSERT INTO `r_parameters` SET `Parameter_name` = """,r_parameters!A276,""", `Parameter_value` = ",r_parameters!C276,";")</f>
        <v>INSERT INTO `r_parameters` SET `Parameter_name` = "s2_c10_a2", `Parameter_value` = 9.30956423315741;</v>
      </c>
    </row>
    <row r="275" spans="1:1" x14ac:dyDescent="0.2">
      <c r="A275" t="str">
        <f>CONCATENATE("INSERT INTO `r_parameters` SET `Parameter_name` = """,r_parameters!A277,""", `Parameter_value` = ",r_parameters!C277,";")</f>
        <v>INSERT INTO `r_parameters` SET `Parameter_name` = "s2_c10_a3", `Parameter_value` = 0;</v>
      </c>
    </row>
    <row r="276" spans="1:1" x14ac:dyDescent="0.2">
      <c r="A276" t="str">
        <f>CONCATENATE("INSERT INTO `r_parameters` SET `Parameter_name` = """,r_parameters!A278,""", `Parameter_value` = ",r_parameters!C278,";")</f>
        <v>INSERT INTO `r_parameters` SET `Parameter_name` = "s2_c10_a4", `Parameter_value` = 6.81357291075789;</v>
      </c>
    </row>
    <row r="277" spans="1:1" x14ac:dyDescent="0.2">
      <c r="A277" t="str">
        <f>CONCATENATE("INSERT INTO `r_parameters` SET `Parameter_name` = """,r_parameters!A279,""", `Parameter_value` = ",r_parameters!C279,";")</f>
        <v>INSERT INTO `r_parameters` SET `Parameter_name` = "s2_c10_b1", `Parameter_value` = 4.00250024295338;</v>
      </c>
    </row>
    <row r="278" spans="1:1" x14ac:dyDescent="0.2">
      <c r="A278" t="str">
        <f>CONCATENATE("INSERT INTO `r_parameters` SET `Parameter_name` = """,r_parameters!A280,""", `Parameter_value` = ",r_parameters!C280,";")</f>
        <v>INSERT INTO `r_parameters` SET `Parameter_name` = "s2_c10_b2", `Parameter_value` = 1.20963097300155;</v>
      </c>
    </row>
    <row r="279" spans="1:1" x14ac:dyDescent="0.2">
      <c r="A279" t="str">
        <f>CONCATENATE("INSERT INTO `r_parameters` SET `Parameter_name` = """,r_parameters!A281,""", `Parameter_value` = ",r_parameters!C281,";")</f>
        <v>INSERT INTO `r_parameters` SET `Parameter_name` = "s2_c10_b3", `Parameter_value` = 3.98753415594048;</v>
      </c>
    </row>
    <row r="280" spans="1:1" x14ac:dyDescent="0.2">
      <c r="A280" t="str">
        <f>CONCATENATE("INSERT INTO `r_parameters` SET `Parameter_name` = """,r_parameters!A282,""", `Parameter_value` = ",r_parameters!C282,";")</f>
        <v>INSERT INTO `r_parameters` SET `Parameter_name` = "s2_c10_b4", `Parameter_value` = 1.94346228270356;</v>
      </c>
    </row>
    <row r="281" spans="1:1" x14ac:dyDescent="0.2">
      <c r="A281" t="str">
        <f>CONCATENATE("INSERT INTO `r_parameters` SET `Parameter_name` = """,r_parameters!A283,""", `Parameter_value` = ",r_parameters!C283,";")</f>
        <v>INSERT INTO `r_parameters` SET `Parameter_name` = "s2_c10_c1", `Parameter_value` = -0.281116234502185;</v>
      </c>
    </row>
    <row r="282" spans="1:1" x14ac:dyDescent="0.2">
      <c r="A282" t="str">
        <f>CONCATENATE("INSERT INTO `r_parameters` SET `Parameter_name` = """,r_parameters!A284,""", `Parameter_value` = ",r_parameters!C284,";")</f>
        <v>INSERT INTO `r_parameters` SET `Parameter_name` = "s2_c10_c2", `Parameter_value` = -0.00182930750631154;</v>
      </c>
    </row>
    <row r="283" spans="1:1" x14ac:dyDescent="0.2">
      <c r="A283" t="str">
        <f>CONCATENATE("INSERT INTO `r_parameters` SET `Parameter_name` = """,r_parameters!A285,""", `Parameter_value` = ",r_parameters!C285,";")</f>
        <v>INSERT INTO `r_parameters` SET `Parameter_name` = "s2_c10_c3", `Parameter_value` = -0.221386509408506;</v>
      </c>
    </row>
    <row r="284" spans="1:1" x14ac:dyDescent="0.2">
      <c r="A284" t="str">
        <f>CONCATENATE("INSERT INTO `r_parameters` SET `Parameter_name` = """,r_parameters!A286,""", `Parameter_value` = ",r_parameters!C286,";")</f>
        <v>INSERT INTO `r_parameters` SET `Parameter_name` = "s2_c10_c4", `Parameter_value` = -0.0169793220833334;</v>
      </c>
    </row>
    <row r="285" spans="1:1" x14ac:dyDescent="0.2">
      <c r="A285" t="str">
        <f>CONCATENATE("INSERT INTO `r_parameters` SET `Parameter_name` = """,r_parameters!A287,""", `Parameter_value` = ",r_parameters!C287,";")</f>
        <v>INSERT INTO `r_parameters` SET `Parameter_name` = "s2_c10_d1", `Parameter_value` = 0.00929758464676235;</v>
      </c>
    </row>
    <row r="286" spans="1:1" x14ac:dyDescent="0.2">
      <c r="A286" t="str">
        <f>CONCATENATE("INSERT INTO `r_parameters` SET `Parameter_name` = """,r_parameters!A288,""", `Parameter_value` = ",r_parameters!C288,";")</f>
        <v>INSERT INTO `r_parameters` SET `Parameter_name` = "s2_c10_d2", `Parameter_value` = -1.19795864701957E-05;</v>
      </c>
    </row>
    <row r="287" spans="1:1" x14ac:dyDescent="0.2">
      <c r="A287" t="str">
        <f>CONCATENATE("INSERT INTO `r_parameters` SET `Parameter_name` = """,r_parameters!A289,""", `Parameter_value` = ",r_parameters!C289,";")</f>
        <v>INSERT INTO `r_parameters` SET `Parameter_name` = "s2_c10_d3", `Parameter_value` = 0.00688220633057168;</v>
      </c>
    </row>
    <row r="288" spans="1:1" x14ac:dyDescent="0.2">
      <c r="A288" t="str">
        <f>CONCATENATE("INSERT INTO `r_parameters` SET `Parameter_name` = """,r_parameters!A290,""", `Parameter_value` = ",r_parameters!C290,";")</f>
        <v>INSERT INTO `r_parameters` SET `Parameter_name` = "s2_c10_d4", `Parameter_value` = 6.86334196522238E-05;</v>
      </c>
    </row>
    <row r="289" spans="1:1" x14ac:dyDescent="0.2">
      <c r="A289" t="str">
        <f>CONCATENATE("INSERT INTO `r_parameters` SET `Parameter_name` = """,r_parameters!A291,""", `Parameter_value` = ",r_parameters!C291,";")</f>
        <v>INSERT INTO `r_parameters` SET `Parameter_name` = "s2_c10_k", `Parameter_value` = 10;</v>
      </c>
    </row>
    <row r="290" spans="1:1" x14ac:dyDescent="0.2">
      <c r="A290" t="str">
        <f>CONCATENATE("INSERT INTO `r_parameters` SET `Parameter_name` = """,r_parameters!A292,""", `Parameter_value` = ",r_parameters!C292,";")</f>
        <v>INSERT INTO `r_parameters` SET `Parameter_name` = "s2_c11_a1", `Parameter_value` = 0;</v>
      </c>
    </row>
    <row r="291" spans="1:1" x14ac:dyDescent="0.2">
      <c r="A291" t="str">
        <f>CONCATENATE("INSERT INTO `r_parameters` SET `Parameter_name` = """,r_parameters!A293,""", `Parameter_value` = ",r_parameters!C293,";")</f>
        <v>INSERT INTO `r_parameters` SET `Parameter_name` = "s2_c11_a2", `Parameter_value` = 117.471056;</v>
      </c>
    </row>
    <row r="292" spans="1:1" x14ac:dyDescent="0.2">
      <c r="A292" t="str">
        <f>CONCATENATE("INSERT INTO `r_parameters` SET `Parameter_name` = """,r_parameters!A294,""", `Parameter_value` = ",r_parameters!C294,";")</f>
        <v>INSERT INTO `r_parameters` SET `Parameter_name` = "s2_c11_b1", `Parameter_value` = 1.44732957;</v>
      </c>
    </row>
    <row r="293" spans="1:1" x14ac:dyDescent="0.2">
      <c r="A293" t="str">
        <f>CONCATENATE("INSERT INTO `r_parameters` SET `Parameter_name` = """,r_parameters!A295,""", `Parameter_value` = ",r_parameters!C295,";")</f>
        <v>INSERT INTO `r_parameters` SET `Parameter_name` = "s2_c11_b2", `Parameter_value` = -3.97441147;</v>
      </c>
    </row>
    <row r="294" spans="1:1" x14ac:dyDescent="0.2">
      <c r="A294" t="str">
        <f>CONCATENATE("INSERT INTO `r_parameters` SET `Parameter_name` = """,r_parameters!A296,""", `Parameter_value` = ",r_parameters!C296,";")</f>
        <v>INSERT INTO `r_parameters` SET `Parameter_name` = "s2_c11_c1", `Parameter_value` = -0.02226661;</v>
      </c>
    </row>
    <row r="295" spans="1:1" x14ac:dyDescent="0.2">
      <c r="A295" t="str">
        <f>CONCATENATE("INSERT INTO `r_parameters` SET `Parameter_name` = """,r_parameters!A297,""", `Parameter_value` = ",r_parameters!C297,";")</f>
        <v>INSERT INTO `r_parameters` SET `Parameter_name` = "s2_c11_c2", `Parameter_value` = 0.06114479;</v>
      </c>
    </row>
    <row r="296" spans="1:1" x14ac:dyDescent="0.2">
      <c r="A296" t="str">
        <f>CONCATENATE("INSERT INTO `r_parameters` SET `Parameter_name` = """,r_parameters!A298,""", `Parameter_value` = ",r_parameters!C298,";")</f>
        <v>INSERT INTO `r_parameters` SET `Parameter_name` = "s2_c11_d1", `Parameter_value` = 0.00019627;</v>
      </c>
    </row>
    <row r="297" spans="1:1" x14ac:dyDescent="0.2">
      <c r="A297" t="str">
        <f>CONCATENATE("INSERT INTO `r_parameters` SET `Parameter_name` = """,r_parameters!A299,""", `Parameter_value` = ",r_parameters!C299,";")</f>
        <v>INSERT INTO `r_parameters` SET `Parameter_name` = "s2_c11_d2", `Parameter_value` = -0.00023148;</v>
      </c>
    </row>
    <row r="298" spans="1:1" x14ac:dyDescent="0.2">
      <c r="A298" t="str">
        <f>CONCATENATE("INSERT INTO `r_parameters` SET `Parameter_name` = """,r_parameters!A300,""", `Parameter_value` = ",r_parameters!C300,";")</f>
        <v>INSERT INTO `r_parameters` SET `Parameter_name` = "s2_c11_k", `Parameter_value` = 65;</v>
      </c>
    </row>
    <row r="299" spans="1:1" x14ac:dyDescent="0.2">
      <c r="A299" t="str">
        <f>CONCATENATE("INSERT INTO `r_parameters` SET `Parameter_name` = """,r_parameters!A301,""", `Parameter_value` = ",r_parameters!C301,";")</f>
        <v>INSERT INTO `r_parameters` SET `Parameter_name` = "s2_c11_w0", `Parameter_value` = 0;</v>
      </c>
    </row>
    <row r="300" spans="1:1" x14ac:dyDescent="0.2">
      <c r="A300" t="str">
        <f>CONCATENATE("INSERT INTO `r_parameters` SET `Parameter_name` = """,r_parameters!A302,""", `Parameter_value` = ",r_parameters!C302,";")</f>
        <v>INSERT INTO `r_parameters` SET `Parameter_name` = "s2_c11_w1", `Parameter_value` = 1;</v>
      </c>
    </row>
    <row r="301" spans="1:1" x14ac:dyDescent="0.2">
      <c r="A301" t="str">
        <f>CONCATENATE("INSERT INTO `r_parameters` SET `Parameter_name` = """,r_parameters!A303,""", `Parameter_value` = ",r_parameters!C303,";")</f>
        <v>INSERT INTO `r_parameters` SET `Parameter_name` = "s2_c11_w2", `Parameter_value` = 3;</v>
      </c>
    </row>
    <row r="302" spans="1:1" x14ac:dyDescent="0.2">
      <c r="A302" t="str">
        <f>CONCATENATE("INSERT INTO `r_parameters` SET `Parameter_name` = """,r_parameters!A304,""", `Parameter_value` = ",r_parameters!C304,";")</f>
        <v>INSERT INTO `r_parameters` SET `Parameter_name` = "s2_c11_w3", `Parameter_value` = 5;</v>
      </c>
    </row>
    <row r="303" spans="1:1" x14ac:dyDescent="0.2">
      <c r="A303" t="str">
        <f>CONCATENATE("INSERT INTO `r_parameters` SET `Parameter_name` = """,r_parameters!A305,""", `Parameter_value` = ",r_parameters!C305,";")</f>
        <v>INSERT INTO `r_parameters` SET `Parameter_name` = "s2_c12_a1", `Parameter_value` = 50;</v>
      </c>
    </row>
    <row r="304" spans="1:1" x14ac:dyDescent="0.2">
      <c r="A304" t="str">
        <f>CONCATENATE("INSERT INTO `r_parameters` SET `Parameter_name` = """,r_parameters!A306,""", `Parameter_value` = ",r_parameters!C306,";")</f>
        <v>INSERT INTO `r_parameters` SET `Parameter_name` = "s2_c12_a2", `Parameter_value` = 50;</v>
      </c>
    </row>
    <row r="305" spans="1:1" x14ac:dyDescent="0.2">
      <c r="A305" t="str">
        <f>CONCATENATE("INSERT INTO `r_parameters` SET `Parameter_name` = """,r_parameters!A307,""", `Parameter_value` = ",r_parameters!C307,";")</f>
        <v>INSERT INTO `r_parameters` SET `Parameter_name` = "s2_c12_b1", `Parameter_value` = 8.75;</v>
      </c>
    </row>
    <row r="306" spans="1:1" x14ac:dyDescent="0.2">
      <c r="A306" t="str">
        <f>CONCATENATE("INSERT INTO `r_parameters` SET `Parameter_name` = """,r_parameters!A308,""", `Parameter_value` = ",r_parameters!C308,";")</f>
        <v>INSERT INTO `r_parameters` SET `Parameter_name` = "s2_c12_b2", `Parameter_value` = 11.6667;</v>
      </c>
    </row>
    <row r="307" spans="1:1" x14ac:dyDescent="0.2">
      <c r="A307" t="str">
        <f>CONCATENATE("INSERT INTO `r_parameters` SET `Parameter_name` = """,r_parameters!A309,""", `Parameter_value` = ",r_parameters!C309,";")</f>
        <v>INSERT INTO `r_parameters` SET `Parameter_name` = "s2_c12_c1", `Parameter_value` = 0.3125;</v>
      </c>
    </row>
    <row r="308" spans="1:1" x14ac:dyDescent="0.2">
      <c r="A308" t="str">
        <f>CONCATENATE("INSERT INTO `r_parameters` SET `Parameter_name` = """,r_parameters!A310,""", `Parameter_value` = ",r_parameters!C310,";")</f>
        <v>INSERT INTO `r_parameters` SET `Parameter_name` = "s2_c12_c2", `Parameter_value` = -0.55556;</v>
      </c>
    </row>
    <row r="309" spans="1:1" x14ac:dyDescent="0.2">
      <c r="A309" t="str">
        <f>CONCATENATE("INSERT INTO `r_parameters` SET `Parameter_name` = """,r_parameters!A311,""", `Parameter_value` = ",r_parameters!C311,";")</f>
        <v>INSERT INTO `r_parameters` SET `Parameter_name` = "s2_c12_k", `Parameter_value` = 0;</v>
      </c>
    </row>
    <row r="310" spans="1:1" x14ac:dyDescent="0.2">
      <c r="A310" t="str">
        <f>CONCATENATE("INSERT INTO `r_parameters` SET `Parameter_name` = """,r_parameters!A312,""", `Parameter_value` = ",r_parameters!C312,";")</f>
        <v>INSERT INTO `r_parameters` SET `Parameter_name` = "s2_c12_k1", `Parameter_value` = -8;</v>
      </c>
    </row>
    <row r="311" spans="1:1" x14ac:dyDescent="0.2">
      <c r="A311" t="str">
        <f>CONCATENATE("INSERT INTO `r_parameters` SET `Parameter_name` = """,r_parameters!A313,""", `Parameter_value` = ",r_parameters!C313,";")</f>
        <v>INSERT INTO `r_parameters` SET `Parameter_name` = "s2_c12_k2", `Parameter_value` = 6;</v>
      </c>
    </row>
    <row r="312" spans="1:1" x14ac:dyDescent="0.2">
      <c r="A312" t="str">
        <f>CONCATENATE("INSERT INTO `r_parameters` SET `Parameter_name` = """,r_parameters!A314,""", `Parameter_value` = ",r_parameters!C314,";")</f>
        <v>INSERT INTO `r_parameters` SET `Parameter_name` = "s2_c12_w0", `Parameter_value` = -2.0906;</v>
      </c>
    </row>
    <row r="313" spans="1:1" x14ac:dyDescent="0.2">
      <c r="A313" t="str">
        <f>CONCATENATE("INSERT INTO `r_parameters` SET `Parameter_name` = """,r_parameters!A315,""", `Parameter_value` = ",r_parameters!C315,";")</f>
        <v>INSERT INTO `r_parameters` SET `Parameter_name` = "s2_c12_w1", `Parameter_value` = 0.00434;</v>
      </c>
    </row>
    <row r="314" spans="1:1" x14ac:dyDescent="0.2">
      <c r="A314" t="str">
        <f>CONCATENATE("INSERT INTO `r_parameters` SET `Parameter_name` = """,r_parameters!A316,""", `Parameter_value` = ",r_parameters!C316,";")</f>
        <v>INSERT INTO `r_parameters` SET `Parameter_name` = "s2_c12_w10", `Parameter_value` = 0.00976;</v>
      </c>
    </row>
    <row r="315" spans="1:1" x14ac:dyDescent="0.2">
      <c r="A315" t="str">
        <f>CONCATENATE("INSERT INTO `r_parameters` SET `Parameter_name` = """,r_parameters!A317,""", `Parameter_value` = ",r_parameters!C317,";")</f>
        <v>INSERT INTO `r_parameters` SET `Parameter_name` = "s2_c12_w11", `Parameter_value` = -0.00895;</v>
      </c>
    </row>
    <row r="316" spans="1:1" x14ac:dyDescent="0.2">
      <c r="A316" t="str">
        <f>CONCATENATE("INSERT INTO `r_parameters` SET `Parameter_name` = """,r_parameters!A318,""", `Parameter_value` = ",r_parameters!C318,";")</f>
        <v>INSERT INTO `r_parameters` SET `Parameter_name` = "s2_c12_w12", `Parameter_value` = 0.00979;</v>
      </c>
    </row>
    <row r="317" spans="1:1" x14ac:dyDescent="0.2">
      <c r="A317" t="str">
        <f>CONCATENATE("INSERT INTO `r_parameters` SET `Parameter_name` = """,r_parameters!A319,""", `Parameter_value` = ",r_parameters!C319,";")</f>
        <v>INSERT INTO `r_parameters` SET `Parameter_name` = "s2_c12_w13", `Parameter_value` = 0.0056;</v>
      </c>
    </row>
    <row r="318" spans="1:1" x14ac:dyDescent="0.2">
      <c r="A318" t="str">
        <f>CONCATENATE("INSERT INTO `r_parameters` SET `Parameter_name` = """,r_parameters!A320,""", `Parameter_value` = ",r_parameters!C320,";")</f>
        <v>INSERT INTO `r_parameters` SET `Parameter_name` = "s2_c12_w14", `Parameter_value` = -0.00223;</v>
      </c>
    </row>
    <row r="319" spans="1:1" x14ac:dyDescent="0.2">
      <c r="A319" t="str">
        <f>CONCATENATE("INSERT INTO `r_parameters` SET `Parameter_name` = """,r_parameters!A321,""", `Parameter_value` = ",r_parameters!C321,";")</f>
        <v>INSERT INTO `r_parameters` SET `Parameter_name` = "s2_c12_w15", `Parameter_value` = -0.00141;</v>
      </c>
    </row>
    <row r="320" spans="1:1" x14ac:dyDescent="0.2">
      <c r="A320" t="str">
        <f>CONCATENATE("INSERT INTO `r_parameters` SET `Parameter_name` = """,r_parameters!A322,""", `Parameter_value` = ",r_parameters!C322,";")</f>
        <v>INSERT INTO `r_parameters` SET `Parameter_name` = "s2_c12_w16", `Parameter_value` = 0.00403;</v>
      </c>
    </row>
    <row r="321" spans="1:1" x14ac:dyDescent="0.2">
      <c r="A321" t="str">
        <f>CONCATENATE("INSERT INTO `r_parameters` SET `Parameter_name` = """,r_parameters!A323,""", `Parameter_value` = ",r_parameters!C323,";")</f>
        <v>INSERT INTO `r_parameters` SET `Parameter_name` = "s2_c12_w17", `Parameter_value` = -0.00516;</v>
      </c>
    </row>
    <row r="322" spans="1:1" x14ac:dyDescent="0.2">
      <c r="A322" t="str">
        <f>CONCATENATE("INSERT INTO `r_parameters` SET `Parameter_name` = """,r_parameters!A324,""", `Parameter_value` = ",r_parameters!C324,";")</f>
        <v>INSERT INTO `r_parameters` SET `Parameter_name` = "s2_c12_w18", `Parameter_value` = 0.00838;</v>
      </c>
    </row>
    <row r="323" spans="1:1" x14ac:dyDescent="0.2">
      <c r="A323" t="str">
        <f>CONCATENATE("INSERT INTO `r_parameters` SET `Parameter_name` = """,r_parameters!A325,""", `Parameter_value` = ",r_parameters!C325,";")</f>
        <v>INSERT INTO `r_parameters` SET `Parameter_name` = "s2_c12_w19", `Parameter_value` = 0.01062;</v>
      </c>
    </row>
    <row r="324" spans="1:1" x14ac:dyDescent="0.2">
      <c r="A324" t="str">
        <f>CONCATENATE("INSERT INTO `r_parameters` SET `Parameter_name` = """,r_parameters!A326,""", `Parameter_value` = ",r_parameters!C326,";")</f>
        <v>INSERT INTO `r_parameters` SET `Parameter_name` = "s2_c12_w2", `Parameter_value` = 0.00784;</v>
      </c>
    </row>
    <row r="325" spans="1:1" x14ac:dyDescent="0.2">
      <c r="A325" t="str">
        <f>CONCATENATE("INSERT INTO `r_parameters` SET `Parameter_name` = """,r_parameters!A327,""", `Parameter_value` = ",r_parameters!C327,";")</f>
        <v>INSERT INTO `r_parameters` SET `Parameter_name` = "s2_c12_w20", `Parameter_value` = -0.00873;</v>
      </c>
    </row>
    <row r="326" spans="1:1" x14ac:dyDescent="0.2">
      <c r="A326" t="str">
        <f>CONCATENATE("INSERT INTO `r_parameters` SET `Parameter_name` = """,r_parameters!A328,""", `Parameter_value` = ",r_parameters!C328,";")</f>
        <v>INSERT INTO `r_parameters` SET `Parameter_name` = "s2_c12_w3", `Parameter_value` = -0.00933;</v>
      </c>
    </row>
    <row r="327" spans="1:1" x14ac:dyDescent="0.2">
      <c r="A327" t="str">
        <f>CONCATENATE("INSERT INTO `r_parameters` SET `Parameter_name` = """,r_parameters!A329,""", `Parameter_value` = ",r_parameters!C329,";")</f>
        <v>INSERT INTO `r_parameters` SET `Parameter_name` = "s2_c12_w4", `Parameter_value` = 0.0012;</v>
      </c>
    </row>
    <row r="328" spans="1:1" x14ac:dyDescent="0.2">
      <c r="A328" t="str">
        <f>CONCATENATE("INSERT INTO `r_parameters` SET `Parameter_name` = """,r_parameters!A330,""", `Parameter_value` = ",r_parameters!C330,";")</f>
        <v>INSERT INTO `r_parameters` SET `Parameter_name` = "s2_c12_w5", `Parameter_value` = 0.01015;</v>
      </c>
    </row>
    <row r="329" spans="1:1" x14ac:dyDescent="0.2">
      <c r="A329" t="str">
        <f>CONCATENATE("INSERT INTO `r_parameters` SET `Parameter_name` = """,r_parameters!A331,""", `Parameter_value` = ",r_parameters!C331,";")</f>
        <v>INSERT INTO `r_parameters` SET `Parameter_name` = "s2_c12_w6", `Parameter_value` = -0.00371;</v>
      </c>
    </row>
    <row r="330" spans="1:1" x14ac:dyDescent="0.2">
      <c r="A330" t="str">
        <f>CONCATENATE("INSERT INTO `r_parameters` SET `Parameter_name` = """,r_parameters!A332,""", `Parameter_value` = ",r_parameters!C332,";")</f>
        <v>INSERT INTO `r_parameters` SET `Parameter_name` = "s2_c12_w7", `Parameter_value` = 0.0104;</v>
      </c>
    </row>
    <row r="331" spans="1:1" x14ac:dyDescent="0.2">
      <c r="A331" t="str">
        <f>CONCATENATE("INSERT INTO `r_parameters` SET `Parameter_name` = """,r_parameters!A333,""", `Parameter_value` = ",r_parameters!C333,";")</f>
        <v>INSERT INTO `r_parameters` SET `Parameter_name` = "s2_c12_w8", `Parameter_value` = -0.00912;</v>
      </c>
    </row>
    <row r="332" spans="1:1" x14ac:dyDescent="0.2">
      <c r="A332" t="str">
        <f>CONCATENATE("INSERT INTO `r_parameters` SET `Parameter_name` = """,r_parameters!A334,""", `Parameter_value` = ",r_parameters!C334,";")</f>
        <v>INSERT INTO `r_parameters` SET `Parameter_name` = "s2_c12_w9", `Parameter_value` = -0.0105;</v>
      </c>
    </row>
    <row r="333" spans="1:1" x14ac:dyDescent="0.2">
      <c r="A333" t="str">
        <f>CONCATENATE("INSERT INTO `r_parameters` SET `Parameter_name` = """,r_parameters!A335,""", `Parameter_value` = ",r_parameters!C335,";")</f>
        <v>INSERT INTO `r_parameters` SET `Parameter_name` = "s2_c2_ya", `Parameter_value` = 100;</v>
      </c>
    </row>
    <row r="334" spans="1:1" x14ac:dyDescent="0.2">
      <c r="A334" t="str">
        <f>CONCATENATE("INSERT INTO `r_parameters` SET `Parameter_name` = """,r_parameters!A336,""", `Parameter_value` = ",r_parameters!C336,";")</f>
        <v>INSERT INTO `r_parameters` SET `Parameter_name` = "s2_c2_yb", `Parameter_value` = 53;</v>
      </c>
    </row>
    <row r="335" spans="1:1" x14ac:dyDescent="0.2">
      <c r="A335" t="str">
        <f>CONCATENATE("INSERT INTO `r_parameters` SET `Parameter_name` = """,r_parameters!A337,""", `Parameter_value` = ",r_parameters!C337,";")</f>
        <v>INSERT INTO `r_parameters` SET `Parameter_name` = "s2_c2_yc", `Parameter_value` = 46;</v>
      </c>
    </row>
    <row r="336" spans="1:1" x14ac:dyDescent="0.2">
      <c r="A336" t="str">
        <f>CONCATENATE("INSERT INTO `r_parameters` SET `Parameter_name` = """,r_parameters!A338,""", `Parameter_value` = ",r_parameters!C338,";")</f>
        <v>INSERT INTO `r_parameters` SET `Parameter_name` = "s2_c2_yd", `Parameter_value` = 29;</v>
      </c>
    </row>
    <row r="337" spans="1:1" x14ac:dyDescent="0.2">
      <c r="A337" t="str">
        <f>CONCATENATE("INSERT INTO `r_parameters` SET `Parameter_name` = """,r_parameters!A339,""", `Parameter_value` = ",r_parameters!C339,";")</f>
        <v>INSERT INTO `r_parameters` SET `Parameter_name` = "s2_c2_ye", `Parameter_value` = 38;</v>
      </c>
    </row>
    <row r="338" spans="1:1" x14ac:dyDescent="0.2">
      <c r="A338" t="str">
        <f>CONCATENATE("INSERT INTO `r_parameters` SET `Parameter_name` = """,r_parameters!A340,""", `Parameter_value` = ",r_parameters!C340,";")</f>
        <v>INSERT INTO `r_parameters` SET `Parameter_name` = "s2_c2_yf", `Parameter_value` = 20;</v>
      </c>
    </row>
    <row r="339" spans="1:1" x14ac:dyDescent="0.2">
      <c r="A339" t="str">
        <f>CONCATENATE("INSERT INTO `r_parameters` SET `Parameter_name` = """,r_parameters!A341,""", `Parameter_value` = ",r_parameters!C341,";")</f>
        <v>INSERT INTO `r_parameters` SET `Parameter_name` = "s2_c2_yg", `Parameter_value` = 13;</v>
      </c>
    </row>
    <row r="340" spans="1:1" x14ac:dyDescent="0.2">
      <c r="A340" t="str">
        <f>CONCATENATE("INSERT INTO `r_parameters` SET `Parameter_name` = """,r_parameters!A342,""", `Parameter_value` = ",r_parameters!C342,";")</f>
        <v>INSERT INTO `r_parameters` SET `Parameter_name` = "s2_c2_yh", `Parameter_value` = 0;</v>
      </c>
    </row>
    <row r="341" spans="1:1" x14ac:dyDescent="0.2">
      <c r="A341" t="str">
        <f>CONCATENATE("INSERT INTO `r_parameters` SET `Parameter_name` = """,r_parameters!A343,""", `Parameter_value` = ",r_parameters!C343,";")</f>
        <v>INSERT INTO `r_parameters` SET `Parameter_name` = "s2_c3_a1", `Parameter_value` = 0;</v>
      </c>
    </row>
    <row r="342" spans="1:1" x14ac:dyDescent="0.2">
      <c r="A342" t="str">
        <f>CONCATENATE("INSERT INTO `r_parameters` SET `Parameter_name` = """,r_parameters!A344,""", `Parameter_value` = ",r_parameters!C344,";")</f>
        <v>INSERT INTO `r_parameters` SET `Parameter_name` = "s2_c3_a2", `Parameter_value` = -1074.36077;</v>
      </c>
    </row>
    <row r="343" spans="1:1" x14ac:dyDescent="0.2">
      <c r="A343" t="str">
        <f>CONCATENATE("INSERT INTO `r_parameters` SET `Parameter_name` = """,r_parameters!A345,""", `Parameter_value` = ",r_parameters!C345,";")</f>
        <v>INSERT INTO `r_parameters` SET `Parameter_name` = "s2_c3_a3", `Parameter_value` = 3984.96907;</v>
      </c>
    </row>
    <row r="344" spans="1:1" x14ac:dyDescent="0.2">
      <c r="A344" t="str">
        <f>CONCATENATE("INSERT INTO `r_parameters` SET `Parameter_name` = """,r_parameters!A346,""", `Parameter_value` = ",r_parameters!C346,";")</f>
        <v>INSERT INTO `r_parameters` SET `Parameter_name` = "s2_c3_a4", `Parameter_value` = -1846.63817;</v>
      </c>
    </row>
    <row r="345" spans="1:1" x14ac:dyDescent="0.2">
      <c r="A345" t="str">
        <f>CONCATENATE("INSERT INTO `r_parameters` SET `Parameter_name` = """,r_parameters!A347,""", `Parameter_value` = ",r_parameters!C347,";")</f>
        <v>INSERT INTO `r_parameters` SET `Parameter_name` = "s2_c3_a5", `Parameter_value` = 0;</v>
      </c>
    </row>
    <row r="346" spans="1:1" x14ac:dyDescent="0.2">
      <c r="A346" t="str">
        <f>CONCATENATE("INSERT INTO `r_parameters` SET `Parameter_name` = """,r_parameters!A348,""", `Parameter_value` = ",r_parameters!C348,";")</f>
        <v>INSERT INTO `r_parameters` SET `Parameter_name` = "s2_c3_a6", `Parameter_value` = -27.003019;</v>
      </c>
    </row>
    <row r="347" spans="1:1" x14ac:dyDescent="0.2">
      <c r="A347" t="str">
        <f>CONCATENATE("INSERT INTO `r_parameters` SET `Parameter_name` = """,r_parameters!A349,""", `Parameter_value` = ",r_parameters!C349,";")</f>
        <v>INSERT INTO `r_parameters` SET `Parameter_name` = "s2_c3_b1", `Parameter_value` = 0.04095718;</v>
      </c>
    </row>
    <row r="348" spans="1:1" x14ac:dyDescent="0.2">
      <c r="A348" t="str">
        <f>CONCATENATE("INSERT INTO `r_parameters` SET `Parameter_name` = """,r_parameters!A350,""", `Parameter_value` = ",r_parameters!C350,";")</f>
        <v>INSERT INTO `r_parameters` SET `Parameter_name` = "s2_c3_b2", `Parameter_value` = 58.6424512;</v>
      </c>
    </row>
    <row r="349" spans="1:1" x14ac:dyDescent="0.2">
      <c r="A349" t="str">
        <f>CONCATENATE("INSERT INTO `r_parameters` SET `Parameter_name` = """,r_parameters!A351,""", `Parameter_value` = ",r_parameters!C351,";")</f>
        <v>INSERT INTO `r_parameters` SET `Parameter_name` = "s2_c3_b3", `Parameter_value` = -174.865114;</v>
      </c>
    </row>
    <row r="350" spans="1:1" x14ac:dyDescent="0.2">
      <c r="A350" t="str">
        <f>CONCATENATE("INSERT INTO `r_parameters` SET `Parameter_name` = """,r_parameters!A352,""", `Parameter_value` = ",r_parameters!C352,";")</f>
        <v>INSERT INTO `r_parameters` SET `Parameter_name` = "s2_c3_b4", `Parameter_value` = 58.3991449;</v>
      </c>
    </row>
    <row r="351" spans="1:1" x14ac:dyDescent="0.2">
      <c r="A351" t="str">
        <f>CONCATENATE("INSERT INTO `r_parameters` SET `Parameter_name` = """,r_parameters!A353,""", `Parameter_value` = ",r_parameters!C353,";")</f>
        <v>INSERT INTO `r_parameters` SET `Parameter_name` = "s2_c3_b5", `Parameter_value` = -0.00000000000014247;</v>
      </c>
    </row>
    <row r="352" spans="1:1" x14ac:dyDescent="0.2">
      <c r="A352" t="str">
        <f>CONCATENATE("INSERT INTO `r_parameters` SET `Parameter_name` = """,r_parameters!A354,""", `Parameter_value` = ",r_parameters!C354,";")</f>
        <v>INSERT INTO `r_parameters` SET `Parameter_name` = "s2_c3_b6", `Parameter_value` = 1.62018114;</v>
      </c>
    </row>
    <row r="353" spans="1:1" x14ac:dyDescent="0.2">
      <c r="A353" t="str">
        <f>CONCATENATE("INSERT INTO `r_parameters` SET `Parameter_name` = """,r_parameters!A355,""", `Parameter_value` = ",r_parameters!C355,";")</f>
        <v>INSERT INTO `r_parameters` SET `Parameter_name` = "s2_c3_c1", `Parameter_value` = -0.00074468;</v>
      </c>
    </row>
    <row r="354" spans="1:1" x14ac:dyDescent="0.2">
      <c r="A354" t="str">
        <f>CONCATENATE("INSERT INTO `r_parameters` SET `Parameter_name` = """,r_parameters!A356,""", `Parameter_value` = ",r_parameters!C356,";")</f>
        <v>INSERT INTO `r_parameters` SET `Parameter_name` = "s2_c3_c2", `Parameter_value` = -1.06622635;</v>
      </c>
    </row>
    <row r="355" spans="1:1" x14ac:dyDescent="0.2">
      <c r="A355" t="str">
        <f>CONCATENATE("INSERT INTO `r_parameters` SET `Parameter_name` = """,r_parameters!A357,""", `Parameter_value` = ",r_parameters!C357,";")</f>
        <v>INSERT INTO `r_parameters` SET `Parameter_name` = "s2_c3_c3", `Parameter_value` = 2.52619822;</v>
      </c>
    </row>
    <row r="356" spans="1:1" x14ac:dyDescent="0.2">
      <c r="A356" t="str">
        <f>CONCATENATE("INSERT INTO `r_parameters` SET `Parameter_name` = """,r_parameters!A358,""", `Parameter_value` = ",r_parameters!C358,";")</f>
        <v>INSERT INTO `r_parameters` SET `Parameter_name` = "s2_c3_c4", `Parameter_value` = -0.58399145;</v>
      </c>
    </row>
    <row r="357" spans="1:1" x14ac:dyDescent="0.2">
      <c r="A357" t="str">
        <f>CONCATENATE("INSERT INTO `r_parameters` SET `Parameter_name` = """,r_parameters!A359,""", `Parameter_value` = ",r_parameters!C359,";")</f>
        <v>INSERT INTO `r_parameters` SET `Parameter_name` = "s2_c3_c5", `Parameter_value` = 0.00129402;</v>
      </c>
    </row>
    <row r="358" spans="1:1" x14ac:dyDescent="0.2">
      <c r="A358" t="str">
        <f>CONCATENATE("INSERT INTO `r_parameters` SET `Parameter_name` = """,r_parameters!A360,""", `Parameter_value` = ",r_parameters!C360,";")</f>
        <v>INSERT INTO `r_parameters` SET `Parameter_name` = "s2_c3_c6", `Parameter_value` = -0.0311096;</v>
      </c>
    </row>
    <row r="359" spans="1:1" x14ac:dyDescent="0.2">
      <c r="A359" t="str">
        <f>CONCATENATE("INSERT INTO `r_parameters` SET `Parameter_name` = """,r_parameters!A361,""", `Parameter_value` = ",r_parameters!C361,";")</f>
        <v>INSERT INTO `r_parameters` SET `Parameter_name` = "s2_c3_d1", `Parameter_value` = 0.000088803;</v>
      </c>
    </row>
    <row r="360" spans="1:1" x14ac:dyDescent="0.2">
      <c r="A360" t="str">
        <f>CONCATENATE("INSERT INTO `r_parameters` SET `Parameter_name` = """,r_parameters!A362,""", `Parameter_value` = ",r_parameters!C362,";")</f>
        <v>INSERT INTO `r_parameters` SET `Parameter_name` = "s2_c3_d2", `Parameter_value` = 0.00654627;</v>
      </c>
    </row>
    <row r="361" spans="1:1" x14ac:dyDescent="0.2">
      <c r="A361" t="str">
        <f>CONCATENATE("INSERT INTO `r_parameters` SET `Parameter_name` = """,r_parameters!A363,""", `Parameter_value` = ",r_parameters!C363,";")</f>
        <v>INSERT INTO `r_parameters` SET `Parameter_name` = "s2_c3_d3", `Parameter_value` = -0.01187642;</v>
      </c>
    </row>
    <row r="362" spans="1:1" x14ac:dyDescent="0.2">
      <c r="A362" t="str">
        <f>CONCATENATE("INSERT INTO `r_parameters` SET `Parameter_name` = """,r_parameters!A364,""", `Parameter_value` = ",r_parameters!C364,";")</f>
        <v>INSERT INTO `r_parameters` SET `Parameter_name` = "s2_c3_d4", `Parameter_value` = 0.00194664;</v>
      </c>
    </row>
    <row r="363" spans="1:1" x14ac:dyDescent="0.2">
      <c r="A363" t="str">
        <f>CONCATENATE("INSERT INTO `r_parameters` SET `Parameter_name` = """,r_parameters!A365,""", `Parameter_value` = ",r_parameters!C365,";")</f>
        <v>INSERT INTO `r_parameters` SET `Parameter_name` = "s2_c3_d5", `Parameter_value` = 0.000060057;</v>
      </c>
    </row>
    <row r="364" spans="1:1" x14ac:dyDescent="0.2">
      <c r="A364" t="str">
        <f>CONCATENATE("INSERT INTO `r_parameters` SET `Parameter_name` = """,r_parameters!A366,""", `Parameter_value` = ",r_parameters!C366,";")</f>
        <v>INSERT INTO `r_parameters` SET `Parameter_name` = "s2_c3_d6", `Parameter_value` = 0.00027608;</v>
      </c>
    </row>
    <row r="365" spans="1:1" x14ac:dyDescent="0.2">
      <c r="A365" t="str">
        <f>CONCATENATE("INSERT INTO `r_parameters` SET `Parameter_name` = """,r_parameters!A367,""", `Parameter_value` = ",r_parameters!C367,";")</f>
        <v>INSERT INTO `r_parameters` SET `Parameter_name` = "s2_c3_k1", `Parameter_value` = 55;</v>
      </c>
    </row>
    <row r="366" spans="1:1" x14ac:dyDescent="0.2">
      <c r="A366" t="str">
        <f>CONCATENATE("INSERT INTO `r_parameters` SET `Parameter_name` = """,r_parameters!A368,""", `Parameter_value` = ",r_parameters!C368,";")</f>
        <v>INSERT INTO `r_parameters` SET `Parameter_name` = "s2_c3_k2", `Parameter_value` = 65;</v>
      </c>
    </row>
    <row r="367" spans="1:1" x14ac:dyDescent="0.2">
      <c r="A367" t="str">
        <f>CONCATENATE("INSERT INTO `r_parameters` SET `Parameter_name` = """,r_parameters!A369,""", `Parameter_value` = ",r_parameters!C369,";")</f>
        <v>INSERT INTO `r_parameters` SET `Parameter_name` = "s2_c3_k3", `Parameter_value` = 75;</v>
      </c>
    </row>
    <row r="368" spans="1:1" x14ac:dyDescent="0.2">
      <c r="A368" t="str">
        <f>CONCATENATE("INSERT INTO `r_parameters` SET `Parameter_name` = """,r_parameters!A370,""", `Parameter_value` = ",r_parameters!C370,";")</f>
        <v>INSERT INTO `r_parameters` SET `Parameter_name` = "s2_c3_k4", `Parameter_value` = 50;</v>
      </c>
    </row>
    <row r="369" spans="1:1" x14ac:dyDescent="0.2">
      <c r="A369" t="str">
        <f>CONCATENATE("INSERT INTO `r_parameters` SET `Parameter_name` = """,r_parameters!A371,""", `Parameter_value` = ",r_parameters!C371,";")</f>
        <v>INSERT INTO `r_parameters` SET `Parameter_name` = "s2_c3_ma", `Parameter_value` = 21;</v>
      </c>
    </row>
    <row r="370" spans="1:1" x14ac:dyDescent="0.2">
      <c r="A370" t="str">
        <f>CONCATENATE("INSERT INTO `r_parameters` SET `Parameter_name` = """,r_parameters!A372,""", `Parameter_value` = ",r_parameters!C372,";")</f>
        <v>INSERT INTO `r_parameters` SET `Parameter_name` = "s2_c3_min", `Parameter_value` = 1;</v>
      </c>
    </row>
    <row r="371" spans="1:1" x14ac:dyDescent="0.2">
      <c r="A371" t="str">
        <f>CONCATENATE("INSERT INTO `r_parameters` SET `Parameter_name` = """,r_parameters!A373,""", `Parameter_value` = ",r_parameters!C373,";")</f>
        <v>INSERT INTO `r_parameters` SET `Parameter_name` = "s2_c3_p1", `Parameter_value` = 0.44;</v>
      </c>
    </row>
    <row r="372" spans="1:1" x14ac:dyDescent="0.2">
      <c r="A372" t="str">
        <f>CONCATENATE("INSERT INTO `r_parameters` SET `Parameter_name` = """,r_parameters!A374,""", `Parameter_value` = ",r_parameters!C374,";")</f>
        <v>INSERT INTO `r_parameters` SET `Parameter_name` = "s2_c3_p2", `Parameter_value` = 0.31;</v>
      </c>
    </row>
    <row r="373" spans="1:1" x14ac:dyDescent="0.2">
      <c r="A373" t="str">
        <f>CONCATENATE("INSERT INTO `r_parameters` SET `Parameter_name` = """,r_parameters!A375,""", `Parameter_value` = ",r_parameters!C375,";")</f>
        <v>INSERT INTO `r_parameters` SET `Parameter_name` = "s2_c5_a1", `Parameter_value` = 0;</v>
      </c>
    </row>
    <row r="374" spans="1:1" x14ac:dyDescent="0.2">
      <c r="A374" t="str">
        <f>CONCATENATE("INSERT INTO `r_parameters` SET `Parameter_name` = """,r_parameters!A376,""", `Parameter_value` = ",r_parameters!C376,";")</f>
        <v>INSERT INTO `r_parameters` SET `Parameter_name` = "s2_c5_a2", `Parameter_value` = -30.8684320775023;</v>
      </c>
    </row>
    <row r="375" spans="1:1" x14ac:dyDescent="0.2">
      <c r="A375" t="str">
        <f>CONCATENATE("INSERT INTO `r_parameters` SET `Parameter_name` = """,r_parameters!A377,""", `Parameter_value` = ",r_parameters!C377,";")</f>
        <v>INSERT INTO `r_parameters` SET `Parameter_name` = "s2_c5_a3", `Parameter_value` = 0;</v>
      </c>
    </row>
    <row r="376" spans="1:1" x14ac:dyDescent="0.2">
      <c r="A376" t="str">
        <f>CONCATENATE("INSERT INTO `r_parameters` SET `Parameter_name` = """,r_parameters!A378,""", `Parameter_value` = ",r_parameters!C378,";")</f>
        <v>INSERT INTO `r_parameters` SET `Parameter_name` = "s2_c5_a4", `Parameter_value` = -19.5121706903097;</v>
      </c>
    </row>
    <row r="377" spans="1:1" x14ac:dyDescent="0.2">
      <c r="A377" t="str">
        <f>CONCATENATE("INSERT INTO `r_parameters` SET `Parameter_name` = """,r_parameters!A379,""", `Parameter_value` = ",r_parameters!C379,";")</f>
        <v>INSERT INTO `r_parameters` SET `Parameter_name` = "s2_c5_b1", `Parameter_value` = 0.261344814086679;</v>
      </c>
    </row>
    <row r="378" spans="1:1" x14ac:dyDescent="0.2">
      <c r="A378" t="str">
        <f>CONCATENATE("INSERT INTO `r_parameters` SET `Parameter_name` = """,r_parameters!A380,""", `Parameter_value` = ",r_parameters!C380,";")</f>
        <v>INSERT INTO `r_parameters` SET `Parameter_name` = "s2_c5_b2", `Parameter_value` = 2.57647721987413;</v>
      </c>
    </row>
    <row r="379" spans="1:1" x14ac:dyDescent="0.2">
      <c r="A379" t="str">
        <f>CONCATENATE("INSERT INTO `r_parameters` SET `Parameter_name` = """,r_parameters!A381,""", `Parameter_value` = ",r_parameters!C381,";")</f>
        <v>INSERT INTO `r_parameters` SET `Parameter_name` = "s2_c5_b3", `Parameter_value` = 1.41476362965055;</v>
      </c>
    </row>
    <row r="380" spans="1:1" x14ac:dyDescent="0.2">
      <c r="A380" t="str">
        <f>CONCATENATE("INSERT INTO `r_parameters` SET `Parameter_name` = """,r_parameters!A382,""", `Parameter_value` = ",r_parameters!C382,";")</f>
        <v>INSERT INTO `r_parameters` SET `Parameter_name` = "s2_c5_b4", `Parameter_value` = 2.87817643135746;</v>
      </c>
    </row>
    <row r="381" spans="1:1" x14ac:dyDescent="0.2">
      <c r="A381" t="str">
        <f>CONCATENATE("INSERT INTO `r_parameters` SET `Parameter_name` = """,r_parameters!A383,""", `Parameter_value` = ",r_parameters!C383,";")</f>
        <v>INSERT INTO `r_parameters` SET `Parameter_name` = "s2_c5_c1", `Parameter_value` = 0.0437246404434019;</v>
      </c>
    </row>
    <row r="382" spans="1:1" x14ac:dyDescent="0.2">
      <c r="A382" t="str">
        <f>CONCATENATE("INSERT INTO `r_parameters` SET `Parameter_name` = """,r_parameters!A384,""", `Parameter_value` = ",r_parameters!C384,";")</f>
        <v>INSERT INTO `r_parameters` SET `Parameter_name` = "s2_c5_c2", `Parameter_value` = -0.0141536697008547;</v>
      </c>
    </row>
    <row r="383" spans="1:1" x14ac:dyDescent="0.2">
      <c r="A383" t="str">
        <f>CONCATENATE("INSERT INTO `r_parameters` SET `Parameter_name` = """,r_parameters!A385,""", `Parameter_value` = ",r_parameters!C385,";")</f>
        <v>INSERT INTO `r_parameters` SET `Parameter_name` = "s2_c5_c3", `Parameter_value` = 0.0136098671341753;</v>
      </c>
    </row>
    <row r="384" spans="1:1" x14ac:dyDescent="0.2">
      <c r="A384" t="str">
        <f>CONCATENATE("INSERT INTO `r_parameters` SET `Parameter_name` = """,r_parameters!A386,""", `Parameter_value` = ",r_parameters!C386,";")</f>
        <v>INSERT INTO `r_parameters` SET `Parameter_name` = "s2_c5_c4", `Parameter_value` = -0.0229754529074143;</v>
      </c>
    </row>
    <row r="385" spans="1:1" x14ac:dyDescent="0.2">
      <c r="A385" t="str">
        <f>CONCATENATE("INSERT INTO `r_parameters` SET `Parameter_name` = """,r_parameters!A387,""", `Parameter_value` = ",r_parameters!C387,";")</f>
        <v>INSERT INTO `r_parameters` SET `Parameter_name` = "s2_c5_d1", `Parameter_value` = -0.00046756184410103;</v>
      </c>
    </row>
    <row r="386" spans="1:1" x14ac:dyDescent="0.2">
      <c r="A386" t="str">
        <f>CONCATENATE("INSERT INTO `r_parameters` SET `Parameter_name` = """,r_parameters!A388,""", `Parameter_value` = ",r_parameters!C388,";")</f>
        <v>INSERT INTO `r_parameters` SET `Parameter_name` = "s2_c5_d2", `Parameter_value` = 0.00001475740709866;</v>
      </c>
    </row>
    <row r="387" spans="1:1" x14ac:dyDescent="0.2">
      <c r="A387" t="str">
        <f>CONCATENATE("INSERT INTO `r_parameters` SET `Parameter_name` = """,r_parameters!A389,""", `Parameter_value` = ",r_parameters!C389,";")</f>
        <v>INSERT INTO `r_parameters` SET `Parameter_name` = "s2_c5_d3", `Parameter_value` = -0.000243428610378907;</v>
      </c>
    </row>
    <row r="388" spans="1:1" x14ac:dyDescent="0.2">
      <c r="A388" t="str">
        <f>CONCATENATE("INSERT INTO `r_parameters` SET `Parameter_name` = """,r_parameters!A390,""", `Parameter_value` = ",r_parameters!C390,";")</f>
        <v>INSERT INTO `r_parameters` SET `Parameter_name` = "s2_c5_d4", `Parameter_value` = 6.14490566287734E-05;</v>
      </c>
    </row>
    <row r="389" spans="1:1" x14ac:dyDescent="0.2">
      <c r="A389" t="str">
        <f>CONCATENATE("INSERT INTO `r_parameters` SET `Parameter_name` = """,r_parameters!A391,""", `Parameter_value` = ",r_parameters!C391,";")</f>
        <v>INSERT INTO `r_parameters` SET `Parameter_name` = "s2_c5_k", `Parameter_value` = 40;</v>
      </c>
    </row>
    <row r="390" spans="1:1" x14ac:dyDescent="0.2">
      <c r="A390" t="str">
        <f>CONCATENATE("INSERT INTO `r_parameters` SET `Parameter_name` = """,r_parameters!A392,""", `Parameter_value` = ",r_parameters!C392,";")</f>
        <v>INSERT INTO `r_parameters` SET `Parameter_name` = "s2_c5_ma_sa", `Parameter_value` = 9;</v>
      </c>
    </row>
    <row r="391" spans="1:1" x14ac:dyDescent="0.2">
      <c r="A391" t="str">
        <f>CONCATENATE("INSERT INTO `r_parameters` SET `Parameter_name` = """,r_parameters!A393,""", `Parameter_value` = ",r_parameters!C393,";")</f>
        <v>INSERT INTO `r_parameters` SET `Parameter_name` = "s2_c5_min_h", `Parameter_value` = 1;</v>
      </c>
    </row>
    <row r="392" spans="1:1" x14ac:dyDescent="0.2">
      <c r="A392" t="str">
        <f>CONCATENATE("INSERT INTO `r_parameters` SET `Parameter_name` = """,r_parameters!A394,""", `Parameter_value` = ",r_parameters!C394,";")</f>
        <v>INSERT INTO `r_parameters` SET `Parameter_name` = "s2_c5_min_p", `Parameter_value` = 50;</v>
      </c>
    </row>
    <row r="393" spans="1:1" x14ac:dyDescent="0.2">
      <c r="A393" t="str">
        <f>CONCATENATE("INSERT INTO `r_parameters` SET `Parameter_name` = """,r_parameters!A395,""", `Parameter_value` = ",r_parameters!C395,";")</f>
        <v>INSERT INTO `r_parameters` SET `Parameter_name` = "s2_c5_min_sa", `Parameter_value` = 2;</v>
      </c>
    </row>
    <row r="394" spans="1:1" x14ac:dyDescent="0.2">
      <c r="A394" t="str">
        <f>CONCATENATE("INSERT INTO `r_parameters` SET `Parameter_name` = """,r_parameters!A396,""", `Parameter_value` = ",r_parameters!C396,";")</f>
        <v>INSERT INTO `r_parameters` SET `Parameter_name` = "s2_c6_a1", `Parameter_value` = 0;</v>
      </c>
    </row>
    <row r="395" spans="1:1" x14ac:dyDescent="0.2">
      <c r="A395" t="str">
        <f>CONCATENATE("INSERT INTO `r_parameters` SET `Parameter_name` = """,r_parameters!A397,""", `Parameter_value` = ",r_parameters!C397,";")</f>
        <v>INSERT INTO `r_parameters` SET `Parameter_name` = "s2_c6_a2", `Parameter_value` = 29.9;</v>
      </c>
    </row>
    <row r="396" spans="1:1" x14ac:dyDescent="0.2">
      <c r="A396" t="str">
        <f>CONCATENATE("INSERT INTO `r_parameters` SET `Parameter_name` = """,r_parameters!A398,""", `Parameter_value` = ",r_parameters!C398,";")</f>
        <v>INSERT INTO `r_parameters` SET `Parameter_name` = "s2_c6_a3", `Parameter_value` = 0;</v>
      </c>
    </row>
    <row r="397" spans="1:1" x14ac:dyDescent="0.2">
      <c r="A397" t="str">
        <f>CONCATENATE("INSERT INTO `r_parameters` SET `Parameter_name` = """,r_parameters!A399,""", `Parameter_value` = ",r_parameters!C399,";")</f>
        <v>INSERT INTO `r_parameters` SET `Parameter_name` = "s2_c6_a4", `Parameter_value` = -2060;</v>
      </c>
    </row>
    <row r="398" spans="1:1" x14ac:dyDescent="0.2">
      <c r="A398" t="str">
        <f>CONCATENATE("INSERT INTO `r_parameters` SET `Parameter_name` = """,r_parameters!A400,""", `Parameter_value` = ",r_parameters!C400,";")</f>
        <v>INSERT INTO `r_parameters` SET `Parameter_name` = "s2_c6_b1", `Parameter_value` = 0.43168;</v>
      </c>
    </row>
    <row r="399" spans="1:1" x14ac:dyDescent="0.2">
      <c r="A399" t="str">
        <f>CONCATENATE("INSERT INTO `r_parameters` SET `Parameter_name` = """,r_parameters!A401,""", `Parameter_value` = ",r_parameters!C401,";")</f>
        <v>INSERT INTO `r_parameters` SET `Parameter_name` = "s2_c6_b2", `Parameter_value` = -0.944;</v>
      </c>
    </row>
    <row r="400" spans="1:1" x14ac:dyDescent="0.2">
      <c r="A400" t="str">
        <f>CONCATENATE("INSERT INTO `r_parameters` SET `Parameter_name` = """,r_parameters!A402,""", `Parameter_value` = ",r_parameters!C402,";")</f>
        <v>INSERT INTO `r_parameters` SET `Parameter_name` = "s2_c6_b3", `Parameter_value` = 0.0988;</v>
      </c>
    </row>
    <row r="401" spans="1:1" x14ac:dyDescent="0.2">
      <c r="A401" t="str">
        <f>CONCATENATE("INSERT INTO `r_parameters` SET `Parameter_name` = """,r_parameters!A403,""", `Parameter_value` = ",r_parameters!C403,";")</f>
        <v>INSERT INTO `r_parameters` SET `Parameter_name` = "s2_c6_b4", `Parameter_value` = 79.3;</v>
      </c>
    </row>
    <row r="402" spans="1:1" x14ac:dyDescent="0.2">
      <c r="A402" t="str">
        <f>CONCATENATE("INSERT INTO `r_parameters` SET `Parameter_name` = """,r_parameters!A404,""", `Parameter_value` = ",r_parameters!C404,";")</f>
        <v>INSERT INTO `r_parameters` SET `Parameter_name` = "s2_c6_c1", `Parameter_value` = -0.0065044;</v>
      </c>
    </row>
    <row r="403" spans="1:1" x14ac:dyDescent="0.2">
      <c r="A403" t="str">
        <f>CONCATENATE("INSERT INTO `r_parameters` SET `Parameter_name` = """,r_parameters!A405,""", `Parameter_value` = ",r_parameters!C405,";")</f>
        <v>INSERT INTO `r_parameters` SET `Parameter_name` = "s2_c6_c2", `Parameter_value` = 0.0145;</v>
      </c>
    </row>
    <row r="404" spans="1:1" x14ac:dyDescent="0.2">
      <c r="A404" t="str">
        <f>CONCATENATE("INSERT INTO `r_parameters` SET `Parameter_name` = """,r_parameters!A406,""", `Parameter_value` = ",r_parameters!C406,";")</f>
        <v>INSERT INTO `r_parameters` SET `Parameter_name` = "s2_c6_c3", `Parameter_value` = -0.000955;</v>
      </c>
    </row>
    <row r="405" spans="1:1" x14ac:dyDescent="0.2">
      <c r="A405" t="str">
        <f>CONCATENATE("INSERT INTO `r_parameters` SET `Parameter_name` = """,r_parameters!A407,""", `Parameter_value` = ",r_parameters!C407,";")</f>
        <v>INSERT INTO `r_parameters` SET `Parameter_name` = "s2_c6_c4", `Parameter_value` = -1.02;</v>
      </c>
    </row>
    <row r="406" spans="1:1" x14ac:dyDescent="0.2">
      <c r="A406" t="str">
        <f>CONCATENATE("INSERT INTO `r_parameters` SET `Parameter_name` = """,r_parameters!A408,""", `Parameter_value` = ",r_parameters!C408,";")</f>
        <v>INSERT INTO `r_parameters` SET `Parameter_name` = "s2_c6_d1", `Parameter_value` = 0.00012589;</v>
      </c>
    </row>
    <row r="407" spans="1:1" x14ac:dyDescent="0.2">
      <c r="A407" t="str">
        <f>CONCATENATE("INSERT INTO `r_parameters` SET `Parameter_name` = """,r_parameters!A409,""", `Parameter_value` = ",r_parameters!C409,";")</f>
        <v>INSERT INTO `r_parameters` SET `Parameter_name` = "s2_c6_d2", `Parameter_value` = 0.0000192;</v>
      </c>
    </row>
    <row r="408" spans="1:1" x14ac:dyDescent="0.2">
      <c r="A408" t="str">
        <f>CONCATENATE("INSERT INTO `r_parameters` SET `Parameter_name` = """,r_parameters!A410,""", `Parameter_value` = ",r_parameters!C410,";")</f>
        <v>INSERT INTO `r_parameters` SET `Parameter_name` = "s2_c6_d3", `Parameter_value` = 0.0000534;</v>
      </c>
    </row>
    <row r="409" spans="1:1" x14ac:dyDescent="0.2">
      <c r="A409" t="str">
        <f>CONCATENATE("INSERT INTO `r_parameters` SET `Parameter_name` = """,r_parameters!A411,""", `Parameter_value` = ",r_parameters!C411,";")</f>
        <v>INSERT INTO `r_parameters` SET `Parameter_name` = "s2_c6_d4", `Parameter_value` = 0.00439;</v>
      </c>
    </row>
    <row r="410" spans="1:1" x14ac:dyDescent="0.2">
      <c r="A410" t="str">
        <f>CONCATENATE("INSERT INTO `r_parameters` SET `Parameter_name` = """,r_parameters!A412,""", `Parameter_value` = ",r_parameters!C412,";")</f>
        <v>INSERT INTO `r_parameters` SET `Parameter_name` = "s2_c6_p1", `Parameter_value` = 0.56;</v>
      </c>
    </row>
    <row r="411" spans="1:1" x14ac:dyDescent="0.2">
      <c r="A411" t="str">
        <f>CONCATENATE("INSERT INTO `r_parameters` SET `Parameter_name` = """,r_parameters!A413,""", `Parameter_value` = ",r_parameters!C413,";")</f>
        <v>INSERT INTO `r_parameters` SET `Parameter_name` = "s2_c6_p2", `Parameter_value` = 0.31;</v>
      </c>
    </row>
    <row r="412" spans="1:1" x14ac:dyDescent="0.2">
      <c r="A412" t="str">
        <f>CONCATENATE("INSERT INTO `r_parameters` SET `Parameter_name` = """,r_parameters!A414,""", `Parameter_value` = ",r_parameters!C414,";")</f>
        <v>INSERT INTO `r_parameters` SET `Parameter_name` = "s2_c6_w1", `Parameter_value` = 1;</v>
      </c>
    </row>
    <row r="413" spans="1:1" x14ac:dyDescent="0.2">
      <c r="A413" t="str">
        <f>CONCATENATE("INSERT INTO `r_parameters` SET `Parameter_name` = """,r_parameters!A415,""", `Parameter_value` = ",r_parameters!C415,";")</f>
        <v>INSERT INTO `r_parameters` SET `Parameter_name` = "s2_c6_w2", `Parameter_value` = 5;</v>
      </c>
    </row>
    <row r="414" spans="1:1" x14ac:dyDescent="0.2">
      <c r="A414" t="str">
        <f>CONCATENATE("INSERT INTO `r_parameters` SET `Parameter_name` = """,r_parameters!A416,""", `Parameter_value` = ",r_parameters!C416,";")</f>
        <v>INSERT INTO `r_parameters` SET `Parameter_name` = "s2_c6_w3", `Parameter_value` = 65;</v>
      </c>
    </row>
    <row r="415" spans="1:1" x14ac:dyDescent="0.2">
      <c r="A415" t="str">
        <f>CONCATENATE("INSERT INTO `r_parameters` SET `Parameter_name` = """,r_parameters!A417,""", `Parameter_value` = ",r_parameters!C417,";")</f>
        <v>INSERT INTO `r_parameters` SET `Parameter_name` = "s2_c6_w4", `Parameter_value` = 78;</v>
      </c>
    </row>
    <row r="416" spans="1:1" x14ac:dyDescent="0.2">
      <c r="A416" t="str">
        <f>CONCATENATE("INSERT INTO `r_parameters` SET `Parameter_name` = """,r_parameters!A418,""", `Parameter_value` = ",r_parameters!C418,";")</f>
        <v>INSERT INTO `r_parameters` SET `Parameter_name` = "s2_c7_a1", `Parameter_value` = 0;</v>
      </c>
    </row>
    <row r="417" spans="1:1" x14ac:dyDescent="0.2">
      <c r="A417" t="str">
        <f>CONCATENATE("INSERT INTO `r_parameters` SET `Parameter_name` = """,r_parameters!A419,""", `Parameter_value` = ",r_parameters!C419,";")</f>
        <v>INSERT INTO `r_parameters` SET `Parameter_name` = "s2_c7_a2", `Parameter_value` = -105.607674;</v>
      </c>
    </row>
    <row r="418" spans="1:1" x14ac:dyDescent="0.2">
      <c r="A418" t="str">
        <f>CONCATENATE("INSERT INTO `r_parameters` SET `Parameter_name` = """,r_parameters!A420,""", `Parameter_value` = ",r_parameters!C420,";")</f>
        <v>INSERT INTO `r_parameters` SET `Parameter_name` = "s2_c7_b1", `Parameter_value` = 0.39094656;</v>
      </c>
    </row>
    <row r="419" spans="1:1" x14ac:dyDescent="0.2">
      <c r="A419" t="str">
        <f>CONCATENATE("INSERT INTO `r_parameters` SET `Parameter_name` = """,r_parameters!A421,""", `Parameter_value` = ",r_parameters!C421,";")</f>
        <v>INSERT INTO `r_parameters` SET `Parameter_name` = "s2_c7_b2", `Parameter_value` = 4.91698974;</v>
      </c>
    </row>
    <row r="420" spans="1:1" x14ac:dyDescent="0.2">
      <c r="A420" t="str">
        <f>CONCATENATE("INSERT INTO `r_parameters` SET `Parameter_name` = """,r_parameters!A422,""", `Parameter_value` = ",r_parameters!C422,";")</f>
        <v>INSERT INTO `r_parameters` SET `Parameter_name` = "s2_c7_c1", `Parameter_value` = 0.00217984;</v>
      </c>
    </row>
    <row r="421" spans="1:1" x14ac:dyDescent="0.2">
      <c r="A421" t="str">
        <f>CONCATENATE("INSERT INTO `r_parameters` SET `Parameter_name` = """,r_parameters!A423,""", `Parameter_value` = ",r_parameters!C423,";")</f>
        <v>INSERT INTO `r_parameters` SET `Parameter_name` = "s2_c7_c2", `Parameter_value` = -0.06247792;</v>
      </c>
    </row>
    <row r="422" spans="1:1" x14ac:dyDescent="0.2">
      <c r="A422" t="str">
        <f>CONCATENATE("INSERT INTO `r_parameters` SET `Parameter_name` = """,r_parameters!A424,""", `Parameter_value` = ",r_parameters!C424,";")</f>
        <v>INSERT INTO `r_parameters` SET `Parameter_name` = "s2_c7_d1", `Parameter_value` = 0.000030794;</v>
      </c>
    </row>
    <row r="423" spans="1:1" x14ac:dyDescent="0.2">
      <c r="A423" t="str">
        <f>CONCATENATE("INSERT INTO `r_parameters` SET `Parameter_name` = """,r_parameters!A425,""", `Parameter_value` = ",r_parameters!C425,";")</f>
        <v>INSERT INTO `r_parameters` SET `Parameter_name` = "s2_c7_d2", `Parameter_value` = 0.00033869;</v>
      </c>
    </row>
    <row r="424" spans="1:1" x14ac:dyDescent="0.2">
      <c r="A424" t="str">
        <f>CONCATENATE("INSERT INTO `r_parameters` SET `Parameter_name` = """,r_parameters!A426,""", `Parameter_value` = ",r_parameters!C426,";")</f>
        <v>INSERT INTO `r_parameters` SET `Parameter_name` = "s2_c7_k", `Parameter_value` = 70;</v>
      </c>
    </row>
    <row r="425" spans="1:1" x14ac:dyDescent="0.2">
      <c r="A425" t="str">
        <f>CONCATENATE("INSERT INTO `r_parameters` SET `Parameter_name` = """,r_parameters!A427,""", `Parameter_value` = ",r_parameters!C427,";")</f>
        <v>INSERT INTO `r_parameters` SET `Parameter_name` = "s2_c7_k1", `Parameter_value` = 0;</v>
      </c>
    </row>
    <row r="426" spans="1:1" x14ac:dyDescent="0.2">
      <c r="A426" t="str">
        <f>CONCATENATE("INSERT INTO `r_parameters` SET `Parameter_name` = """,r_parameters!A428,""", `Parameter_value` = ",r_parameters!C428,";")</f>
        <v>INSERT INTO `r_parameters` SET `Parameter_name` = "s2_c7_k2", `Parameter_value` = 1;</v>
      </c>
    </row>
    <row r="427" spans="1:1" x14ac:dyDescent="0.2">
      <c r="A427" t="str">
        <f>CONCATENATE("INSERT INTO `r_parameters` SET `Parameter_name` = """,r_parameters!A429,""", `Parameter_value` = ",r_parameters!C429,";")</f>
        <v>INSERT INTO `r_parameters` SET `Parameter_name` = "s2_c7_k3", `Parameter_value` = 2;</v>
      </c>
    </row>
    <row r="428" spans="1:1" x14ac:dyDescent="0.2">
      <c r="A428" t="str">
        <f>CONCATENATE("INSERT INTO `r_parameters` SET `Parameter_name` = """,r_parameters!A430,""", `Parameter_value` = ",r_parameters!C430,";")</f>
        <v>INSERT INTO `r_parameters` SET `Parameter_name` = "s2_c7_ntot", `Parameter_value` = 4;</v>
      </c>
    </row>
    <row r="429" spans="1:1" x14ac:dyDescent="0.2">
      <c r="A429" t="str">
        <f>CONCATENATE("INSERT INTO `r_parameters` SET `Parameter_name` = """,r_parameters!A431,""", `Parameter_value` = ",r_parameters!C431,";")</f>
        <v>INSERT INTO `r_parameters` SET `Parameter_name` = "s2_c7_t11", `Parameter_value` = 7.5;</v>
      </c>
    </row>
    <row r="430" spans="1:1" x14ac:dyDescent="0.2">
      <c r="A430" t="str">
        <f>CONCATENATE("INSERT INTO `r_parameters` SET `Parameter_name` = """,r_parameters!A432,""", `Parameter_value` = ",r_parameters!C432,";")</f>
        <v>INSERT INTO `r_parameters` SET `Parameter_name` = "s2_c7_t12", `Parameter_value` = 15;</v>
      </c>
    </row>
    <row r="431" spans="1:1" x14ac:dyDescent="0.2">
      <c r="A431" t="str">
        <f>CONCATENATE("INSERT INTO `r_parameters` SET `Parameter_name` = """,r_parameters!A433,""", `Parameter_value` = ",r_parameters!C433,";")</f>
        <v>INSERT INTO `r_parameters` SET `Parameter_name` = "s2_c7_t21", `Parameter_value` = 3;</v>
      </c>
    </row>
    <row r="432" spans="1:1" x14ac:dyDescent="0.2">
      <c r="A432" t="str">
        <f>CONCATENATE("INSERT INTO `r_parameters` SET `Parameter_name` = """,r_parameters!A434,""", `Parameter_value` = ",r_parameters!C434,";")</f>
        <v>INSERT INTO `r_parameters` SET `Parameter_name` = "s2_c7_t22", `Parameter_value` = 6;</v>
      </c>
    </row>
    <row r="433" spans="1:1" x14ac:dyDescent="0.2">
      <c r="A433" t="str">
        <f>CONCATENATE("INSERT INTO `r_parameters` SET `Parameter_name` = """,r_parameters!A435,""", `Parameter_value` = ",r_parameters!C435,";")</f>
        <v>INSERT INTO `r_parameters` SET `Parameter_name` = "s2_c7_t31", `Parameter_value` = 6;</v>
      </c>
    </row>
    <row r="434" spans="1:1" x14ac:dyDescent="0.2">
      <c r="A434" t="str">
        <f>CONCATENATE("INSERT INTO `r_parameters` SET `Parameter_name` = """,r_parameters!A436,""", `Parameter_value` = ",r_parameters!C436,";")</f>
        <v>INSERT INTO `r_parameters` SET `Parameter_name` = "s2_c7_t32", `Parameter_value` = 12;</v>
      </c>
    </row>
    <row r="435" spans="1:1" x14ac:dyDescent="0.2">
      <c r="A435" t="str">
        <f>CONCATENATE("INSERT INTO `r_parameters` SET `Parameter_name` = """,r_parameters!A437,""", `Parameter_value` = ",r_parameters!C437,";")</f>
        <v>INSERT INTO `r_parameters` SET `Parameter_name` = "s2_c7_t41", `Parameter_value` = 7.5;</v>
      </c>
    </row>
    <row r="436" spans="1:1" x14ac:dyDescent="0.2">
      <c r="A436" t="str">
        <f>CONCATENATE("INSERT INTO `r_parameters` SET `Parameter_name` = """,r_parameters!A438,""", `Parameter_value` = ",r_parameters!C438,";")</f>
        <v>INSERT INTO `r_parameters` SET `Parameter_name` = "s2_c7_t42", `Parameter_value` = 15;</v>
      </c>
    </row>
    <row r="437" spans="1:1" x14ac:dyDescent="0.2">
      <c r="A437" t="str">
        <f>CONCATENATE("INSERT INTO `r_parameters` SET `Parameter_name` = """,r_parameters!A439,""", `Parameter_value` = ",r_parameters!C439,";")</f>
        <v>INSERT INTO `r_parameters` SET `Parameter_name` = "s2_c7_t51", `Parameter_value` = 3;</v>
      </c>
    </row>
    <row r="438" spans="1:1" x14ac:dyDescent="0.2">
      <c r="A438" t="str">
        <f>CONCATENATE("INSERT INTO `r_parameters` SET `Parameter_name` = """,r_parameters!A440,""", `Parameter_value` = ",r_parameters!C440,";")</f>
        <v>INSERT INTO `r_parameters` SET `Parameter_name` = "s2_c7_t52", `Parameter_value` = 6;</v>
      </c>
    </row>
    <row r="439" spans="1:1" x14ac:dyDescent="0.2">
      <c r="A439" t="str">
        <f>CONCATENATE("INSERT INTO `r_parameters` SET `Parameter_name` = """,r_parameters!A441,""", `Parameter_value` = ",r_parameters!C441,";")</f>
        <v>INSERT INTO `r_parameters` SET `Parameter_name` = "s2_c7_t61", `Parameter_value` = 5;</v>
      </c>
    </row>
    <row r="440" spans="1:1" x14ac:dyDescent="0.2">
      <c r="A440" t="str">
        <f>CONCATENATE("INSERT INTO `r_parameters` SET `Parameter_name` = """,r_parameters!A442,""", `Parameter_value` = ",r_parameters!C442,";")</f>
        <v>INSERT INTO `r_parameters` SET `Parameter_name` = "s2_c7_t62", `Parameter_value` = 10;</v>
      </c>
    </row>
    <row r="441" spans="1:1" x14ac:dyDescent="0.2">
      <c r="A441" t="str">
        <f>CONCATENATE("INSERT INTO `r_parameters` SET `Parameter_name` = """,r_parameters!A443,""", `Parameter_value` = ",r_parameters!C443,";")</f>
        <v>INSERT INTO `r_parameters` SET `Parameter_name` = "s2_c7_t71", `Parameter_value` = 2;</v>
      </c>
    </row>
    <row r="442" spans="1:1" x14ac:dyDescent="0.2">
      <c r="A442" t="str">
        <f>CONCATENATE("INSERT INTO `r_parameters` SET `Parameter_name` = """,r_parameters!A444,""", `Parameter_value` = ",r_parameters!C444,";")</f>
        <v>INSERT INTO `r_parameters` SET `Parameter_name` = "s2_c7_t72", `Parameter_value` = 4;</v>
      </c>
    </row>
    <row r="443" spans="1:1" x14ac:dyDescent="0.2">
      <c r="A443" t="str">
        <f>CONCATENATE("INSERT INTO `r_parameters` SET `Parameter_name` = """,r_parameters!A445,""", `Parameter_value` = ",r_parameters!C445,";")</f>
        <v>INSERT INTO `r_parameters` SET `Parameter_name` = "s2_c7_w0", `Parameter_value` = 0;</v>
      </c>
    </row>
    <row r="444" spans="1:1" x14ac:dyDescent="0.2">
      <c r="A444" t="str">
        <f>CONCATENATE("INSERT INTO `r_parameters` SET `Parameter_name` = """,r_parameters!A446,""", `Parameter_value` = ",r_parameters!C446,";")</f>
        <v>INSERT INTO `r_parameters` SET `Parameter_name` = "s2_c7_w1", `Parameter_value` = 1;</v>
      </c>
    </row>
    <row r="445" spans="1:1" x14ac:dyDescent="0.2">
      <c r="A445" t="str">
        <f>CONCATENATE("INSERT INTO `r_parameters` SET `Parameter_name` = """,r_parameters!A447,""", `Parameter_value` = ",r_parameters!C447,";")</f>
        <v>INSERT INTO `r_parameters` SET `Parameter_name` = "s2_c7_w2", `Parameter_value` = 3;</v>
      </c>
    </row>
    <row r="446" spans="1:1" x14ac:dyDescent="0.2">
      <c r="A446" t="str">
        <f>CONCATENATE("INSERT INTO `r_parameters` SET `Parameter_name` = """,r_parameters!A448,""", `Parameter_value` = ",r_parameters!C448,";")</f>
        <v>INSERT INTO `r_parameters` SET `Parameter_name` = "s2_c8_v1", `Parameter_value` = 0.14;</v>
      </c>
    </row>
    <row r="447" spans="1:1" x14ac:dyDescent="0.2">
      <c r="A447" t="str">
        <f>CONCATENATE("INSERT INTO `r_parameters` SET `Parameter_name` = """,r_parameters!A449,""", `Parameter_value` = ",r_parameters!C449,";")</f>
        <v>INSERT INTO `r_parameters` SET `Parameter_name` = "s2_c8_v12", `Parameter_value` = 0.34;</v>
      </c>
    </row>
    <row r="448" spans="1:1" x14ac:dyDescent="0.2">
      <c r="A448" t="str">
        <f>CONCATENATE("INSERT INTO `r_parameters` SET `Parameter_name` = """,r_parameters!A450,""", `Parameter_value` = ",r_parameters!C450,";")</f>
        <v>INSERT INTO `r_parameters` SET `Parameter_name` = "s2_c8_v13", `Parameter_value` = 0.35;</v>
      </c>
    </row>
    <row r="449" spans="1:1" x14ac:dyDescent="0.2">
      <c r="A449" t="str">
        <f>CONCATENATE("INSERT INTO `r_parameters` SET `Parameter_name` = """,r_parameters!A451,""", `Parameter_value` = ",r_parameters!C451,";")</f>
        <v>INSERT INTO `r_parameters` SET `Parameter_name` = "s2_c8_v2", `Parameter_value` = 0.14;</v>
      </c>
    </row>
    <row r="450" spans="1:1" x14ac:dyDescent="0.2">
      <c r="A450" t="str">
        <f>CONCATENATE("INSERT INTO `r_parameters` SET `Parameter_name` = """,r_parameters!A452,""", `Parameter_value` = ",r_parameters!C452,";")</f>
        <v>INSERT INTO `r_parameters` SET `Parameter_name` = "s2_c8_v23", `Parameter_value` = 0.35;</v>
      </c>
    </row>
    <row r="451" spans="1:1" x14ac:dyDescent="0.2">
      <c r="A451" t="str">
        <f>CONCATENATE("INSERT INTO `r_parameters` SET `Parameter_name` = """,r_parameters!A453,""", `Parameter_value` = ",r_parameters!C453,";")</f>
        <v>INSERT INTO `r_parameters` SET `Parameter_name` = "s2_c8_v3", `Parameter_value` = 0.14;</v>
      </c>
    </row>
    <row r="452" spans="1:1" x14ac:dyDescent="0.2">
      <c r="A452" t="str">
        <f>CONCATENATE("INSERT INTO `r_parameters` SET `Parameter_name` = """,r_parameters!A454,""", `Parameter_value` = ",r_parameters!C454,";")</f>
        <v>INSERT INTO `r_parameters` SET `Parameter_name` = "s2_c8_y11", `Parameter_value` = 94;</v>
      </c>
    </row>
    <row r="453" spans="1:1" x14ac:dyDescent="0.2">
      <c r="A453" t="str">
        <f>CONCATENATE("INSERT INTO `r_parameters` SET `Parameter_name` = """,r_parameters!A455,""", `Parameter_value` = ",r_parameters!C455,";")</f>
        <v>INSERT INTO `r_parameters` SET `Parameter_name` = "s2_c8_y110", `Parameter_value` = 2;</v>
      </c>
    </row>
    <row r="454" spans="1:1" x14ac:dyDescent="0.2">
      <c r="A454" t="str">
        <f>CONCATENATE("INSERT INTO `r_parameters` SET `Parameter_name` = """,r_parameters!A456,""", `Parameter_value` = ",r_parameters!C456,";")</f>
        <v>INSERT INTO `r_parameters` SET `Parameter_name` = "s2_c8_y111", `Parameter_value` = 17;</v>
      </c>
    </row>
    <row r="455" spans="1:1" x14ac:dyDescent="0.2">
      <c r="A455" t="str">
        <f>CONCATENATE("INSERT INTO `r_parameters` SET `Parameter_name` = """,r_parameters!A457,""", `Parameter_value` = ",r_parameters!C457,";")</f>
        <v>INSERT INTO `r_parameters` SET `Parameter_name` = "s2_c8_y112", `Parameter_value` = 16;</v>
      </c>
    </row>
    <row r="456" spans="1:1" x14ac:dyDescent="0.2">
      <c r="A456" t="str">
        <f>CONCATENATE("INSERT INTO `r_parameters` SET `Parameter_name` = """,r_parameters!A458,""", `Parameter_value` = ",r_parameters!C458,";")</f>
        <v>INSERT INTO `r_parameters` SET `Parameter_name` = "s2_c8_y113", `Parameter_value` = 27;</v>
      </c>
    </row>
    <row r="457" spans="1:1" x14ac:dyDescent="0.2">
      <c r="A457" t="str">
        <f>CONCATENATE("INSERT INTO `r_parameters` SET `Parameter_name` = """,r_parameters!A459,""", `Parameter_value` = ",r_parameters!C459,";")</f>
        <v>INSERT INTO `r_parameters` SET `Parameter_name` = "s2_c8_y12", `Parameter_value` = 28;</v>
      </c>
    </row>
    <row r="458" spans="1:1" x14ac:dyDescent="0.2">
      <c r="A458" t="str">
        <f>CONCATENATE("INSERT INTO `r_parameters` SET `Parameter_name` = """,r_parameters!A460,""", `Parameter_value` = ",r_parameters!C460,";")</f>
        <v>INSERT INTO `r_parameters` SET `Parameter_name` = "s2_c8_y13", `Parameter_value` = 52;</v>
      </c>
    </row>
    <row r="459" spans="1:1" x14ac:dyDescent="0.2">
      <c r="A459" t="str">
        <f>CONCATENATE("INSERT INTO `r_parameters` SET `Parameter_name` = """,r_parameters!A461,""", `Parameter_value` = ",r_parameters!C461,";")</f>
        <v>INSERT INTO `r_parameters` SET `Parameter_name` = "s2_c8_y14", `Parameter_value` = 49;</v>
      </c>
    </row>
    <row r="460" spans="1:1" x14ac:dyDescent="0.2">
      <c r="A460" t="str">
        <f>CONCATENATE("INSERT INTO `r_parameters` SET `Parameter_name` = """,r_parameters!A462,""", `Parameter_value` = ",r_parameters!C462,";")</f>
        <v>INSERT INTO `r_parameters` SET `Parameter_name` = "s2_c8_y15", `Parameter_value` = 75;</v>
      </c>
    </row>
    <row r="461" spans="1:1" x14ac:dyDescent="0.2">
      <c r="A461" t="str">
        <f>CONCATENATE("INSERT INTO `r_parameters` SET `Parameter_name` = """,r_parameters!A463,""", `Parameter_value` = ",r_parameters!C463,";")</f>
        <v>INSERT INTO `r_parameters` SET `Parameter_name` = "s2_c8_y16", `Parameter_value` = 20;</v>
      </c>
    </row>
    <row r="462" spans="1:1" x14ac:dyDescent="0.2">
      <c r="A462" t="str">
        <f>CONCATENATE("INSERT INTO `r_parameters` SET `Parameter_name` = """,r_parameters!A464,""", `Parameter_value` = ",r_parameters!C464,";")</f>
        <v>INSERT INTO `r_parameters` SET `Parameter_name` = "s2_c8_y17", `Parameter_value` = 39;</v>
      </c>
    </row>
    <row r="463" spans="1:1" x14ac:dyDescent="0.2">
      <c r="A463" t="str">
        <f>CONCATENATE("INSERT INTO `r_parameters` SET `Parameter_name` = """,r_parameters!A465,""", `Parameter_value` = ",r_parameters!C465,";")</f>
        <v>INSERT INTO `r_parameters` SET `Parameter_name` = "s2_c8_y18", `Parameter_value` = 41;</v>
      </c>
    </row>
    <row r="464" spans="1:1" x14ac:dyDescent="0.2">
      <c r="A464" t="str">
        <f>CONCATENATE("INSERT INTO `r_parameters` SET `Parameter_name` = """,r_parameters!A466,""", `Parameter_value` = ",r_parameters!C466,";")</f>
        <v>INSERT INTO `r_parameters` SET `Parameter_name` = "s2_c8_y19", `Parameter_value` = 58;</v>
      </c>
    </row>
    <row r="465" spans="1:1" x14ac:dyDescent="0.2">
      <c r="A465" t="str">
        <f>CONCATENATE("INSERT INTO `r_parameters` SET `Parameter_name` = """,r_parameters!A467,""", `Parameter_value` = ",r_parameters!C467,";")</f>
        <v>INSERT INTO `r_parameters` SET `Parameter_name` = "s2_c8_y21", `Parameter_value` = 100;</v>
      </c>
    </row>
    <row r="466" spans="1:1" x14ac:dyDescent="0.2">
      <c r="A466" t="str">
        <f>CONCATENATE("INSERT INTO `r_parameters` SET `Parameter_name` = """,r_parameters!A468,""", `Parameter_value` = ",r_parameters!C468,";")</f>
        <v>INSERT INTO `r_parameters` SET `Parameter_name` = "s2_c8_y22", `Parameter_value` = 3;</v>
      </c>
    </row>
    <row r="467" spans="1:1" x14ac:dyDescent="0.2">
      <c r="A467" t="str">
        <f>CONCATENATE("INSERT INTO `r_parameters` SET `Parameter_name` = """,r_parameters!A469,""", `Parameter_value` = ",r_parameters!C469,";")</f>
        <v>INSERT INTO `r_parameters` SET `Parameter_name` = "s2_c8_y23", `Parameter_value` = 21;</v>
      </c>
    </row>
    <row r="468" spans="1:1" x14ac:dyDescent="0.2">
      <c r="A468" t="str">
        <f>CONCATENATE("INSERT INTO `r_parameters` SET `Parameter_name` = """,r_parameters!A470,""", `Parameter_value` = ",r_parameters!C470,";")</f>
        <v>INSERT INTO `r_parameters` SET `Parameter_name` = "s2_c8_y24", `Parameter_value` = 19;</v>
      </c>
    </row>
    <row r="469" spans="1:1" x14ac:dyDescent="0.2">
      <c r="A469" t="str">
        <f>CONCATENATE("INSERT INTO `r_parameters` SET `Parameter_name` = """,r_parameters!A471,""", `Parameter_value` = ",r_parameters!C471,";")</f>
        <v>INSERT INTO `r_parameters` SET `Parameter_name` = "s2_c8_y25", `Parameter_value` = 28;</v>
      </c>
    </row>
    <row r="470" spans="1:1" x14ac:dyDescent="0.2">
      <c r="A470" t="str">
        <f>CONCATENATE("INSERT INTO `r_parameters` SET `Parameter_name` = """,r_parameters!A472,""", `Parameter_value` = ",r_parameters!C472,";")</f>
        <v>INSERT INTO `r_parameters` SET `Parameter_name` = "s2_c8_y26", `Parameter_value` = 0;</v>
      </c>
    </row>
    <row r="471" spans="1:1" x14ac:dyDescent="0.2">
      <c r="A471" t="str">
        <f>CONCATENATE("INSERT INTO `r_parameters` SET `Parameter_name` = """,r_parameters!A473,""", `Parameter_value` = ",r_parameters!C473,";")</f>
        <v>INSERT INTO `r_parameters` SET `Parameter_name` = "s2_c8_y27", `Parameter_value` = 19;</v>
      </c>
    </row>
    <row r="472" spans="1:1" x14ac:dyDescent="0.2">
      <c r="A472" t="str">
        <f>CONCATENATE("INSERT INTO `r_parameters` SET `Parameter_name` = """,r_parameters!A474,""", `Parameter_value` = ",r_parameters!C474,";")</f>
        <v>INSERT INTO `r_parameters` SET `Parameter_name` = "s2_c8_y28", `Parameter_value` = 16;</v>
      </c>
    </row>
    <row r="473" spans="1:1" x14ac:dyDescent="0.2">
      <c r="A473" t="str">
        <f>CONCATENATE("INSERT INTO `r_parameters` SET `Parameter_name` = """,r_parameters!A475,""", `Parameter_value` = ",r_parameters!C475,";")</f>
        <v>INSERT INTO `r_parameters` SET `Parameter_name` = "s2_c8_y29", `Parameter_value` = 33;</v>
      </c>
    </row>
    <row r="474" spans="1:1" x14ac:dyDescent="0.2">
      <c r="A474" t="str">
        <f>CONCATENATE("INSERT INTO `r_parameters` SET `Parameter_name` = """,r_parameters!A476,""", `Parameter_value` = ",r_parameters!C476,";")</f>
        <v>INSERT INTO `r_parameters` SET `Parameter_name` = "s2_c8_y31", `Parameter_value` = 100;</v>
      </c>
    </row>
    <row r="475" spans="1:1" x14ac:dyDescent="0.2">
      <c r="A475" t="str">
        <f>CONCATENATE("INSERT INTO `r_parameters` SET `Parameter_name` = """,r_parameters!A477,""", `Parameter_value` = ",r_parameters!C477,";")</f>
        <v>INSERT INTO `r_parameters` SET `Parameter_name` = "s2_c8_y310", `Parameter_value` = 0;</v>
      </c>
    </row>
    <row r="476" spans="1:1" x14ac:dyDescent="0.2">
      <c r="A476" t="str">
        <f>CONCATENATE("INSERT INTO `r_parameters` SET `Parameter_name` = """,r_parameters!A478,""", `Parameter_value` = ",r_parameters!C478,";")</f>
        <v>INSERT INTO `r_parameters` SET `Parameter_name` = "s2_c8_y311", `Parameter_value` = 21;</v>
      </c>
    </row>
    <row r="477" spans="1:1" x14ac:dyDescent="0.2">
      <c r="A477" t="str">
        <f>CONCATENATE("INSERT INTO `r_parameters` SET `Parameter_name` = """,r_parameters!A479,""", `Parameter_value` = ",r_parameters!C479,";")</f>
        <v>INSERT INTO `r_parameters` SET `Parameter_name` = "s2_c8_y312", `Parameter_value` = 19;</v>
      </c>
    </row>
    <row r="478" spans="1:1" x14ac:dyDescent="0.2">
      <c r="A478" t="str">
        <f>CONCATENATE("INSERT INTO `r_parameters` SET `Parameter_name` = """,r_parameters!A480,""", `Parameter_value` = ",r_parameters!C480,";")</f>
        <v>INSERT INTO `r_parameters` SET `Parameter_name` = "s2_c8_y313", `Parameter_value` = 35;</v>
      </c>
    </row>
    <row r="479" spans="1:1" x14ac:dyDescent="0.2">
      <c r="A479" t="str">
        <f>CONCATENATE("INSERT INTO `r_parameters` SET `Parameter_name` = """,r_parameters!A481,""", `Parameter_value` = ",r_parameters!C481,";")</f>
        <v>INSERT INTO `r_parameters` SET `Parameter_name` = "s2_c8_y32", `Parameter_value` = 0;</v>
      </c>
    </row>
    <row r="480" spans="1:1" x14ac:dyDescent="0.2">
      <c r="A480" t="str">
        <f>CONCATENATE("INSERT INTO `r_parameters` SET `Parameter_name` = """,r_parameters!A482,""", `Parameter_value` = ",r_parameters!C482,";")</f>
        <v>INSERT INTO `r_parameters` SET `Parameter_name` = "s2_c8_y33", `Parameter_value` = 21;</v>
      </c>
    </row>
    <row r="481" spans="1:1" x14ac:dyDescent="0.2">
      <c r="A481" t="str">
        <f>CONCATENATE("INSERT INTO `r_parameters` SET `Parameter_name` = """,r_parameters!A483,""", `Parameter_value` = ",r_parameters!C483,";")</f>
        <v>INSERT INTO `r_parameters` SET `Parameter_name` = "s2_c8_y34", `Parameter_value` = 20;</v>
      </c>
    </row>
    <row r="482" spans="1:1" x14ac:dyDescent="0.2">
      <c r="A482" t="str">
        <f>CONCATENATE("INSERT INTO `r_parameters` SET `Parameter_name` = """,r_parameters!A484,""", `Parameter_value` = ",r_parameters!C484,";")</f>
        <v>INSERT INTO `r_parameters` SET `Parameter_name` = "s2_c8_y35", `Parameter_value` = 34;</v>
      </c>
    </row>
    <row r="483" spans="1:1" x14ac:dyDescent="0.2">
      <c r="A483" t="str">
        <f>CONCATENATE("INSERT INTO `r_parameters` SET `Parameter_name` = """,r_parameters!A485,""", `Parameter_value` = ",r_parameters!C485,";")</f>
        <v>INSERT INTO `r_parameters` SET `Parameter_name` = "s2_c8_y36", `Parameter_value` = 2;</v>
      </c>
    </row>
    <row r="484" spans="1:1" x14ac:dyDescent="0.2">
      <c r="A484" t="str">
        <f>CONCATENATE("INSERT INTO `r_parameters` SET `Parameter_name` = """,r_parameters!A486,""", `Parameter_value` = ",r_parameters!C486,";")</f>
        <v>INSERT INTO `r_parameters` SET `Parameter_name` = "s2_c8_y37", `Parameter_value` = 17;</v>
      </c>
    </row>
    <row r="485" spans="1:1" x14ac:dyDescent="0.2">
      <c r="A485" t="str">
        <f>CONCATENATE("INSERT INTO `r_parameters` SET `Parameter_name` = """,r_parameters!A487,""", `Parameter_value` = ",r_parameters!C487,";")</f>
        <v>INSERT INTO `r_parameters` SET `Parameter_name` = "s2_c8_y38", `Parameter_value` = 17;</v>
      </c>
    </row>
    <row r="486" spans="1:1" x14ac:dyDescent="0.2">
      <c r="A486" t="str">
        <f>CONCATENATE("INSERT INTO `r_parameters` SET `Parameter_name` = """,r_parameters!A488,""", `Parameter_value` = ",r_parameters!C488,";")</f>
        <v>INSERT INTO `r_parameters` SET `Parameter_name` = "s2_c8_y39", `Parameter_value` = 21;</v>
      </c>
    </row>
    <row r="487" spans="1:1" x14ac:dyDescent="0.2">
      <c r="A487" t="str">
        <f>CONCATENATE("INSERT INTO `r_parameters` SET `Parameter_name` = """,r_parameters!A489,""", `Parameter_value` = ",r_parameters!C489,";")</f>
        <v>INSERT INTO `r_parameters` SET `Parameter_name` = "s2_c9_a1", `Parameter_value` = 57.9999745363695;</v>
      </c>
    </row>
    <row r="488" spans="1:1" x14ac:dyDescent="0.2">
      <c r="A488" t="str">
        <f>CONCATENATE("INSERT INTO `r_parameters` SET `Parameter_name` = """,r_parameters!A490,""", `Parameter_value` = ",r_parameters!C490,";")</f>
        <v>INSERT INTO `r_parameters` SET `Parameter_name` = "s2_c9_a10", `Parameter_value` = -17183.1466985407;</v>
      </c>
    </row>
    <row r="489" spans="1:1" x14ac:dyDescent="0.2">
      <c r="A489" t="str">
        <f>CONCATENATE("INSERT INTO `r_parameters` SET `Parameter_name` = """,r_parameters!A491,""", `Parameter_value` = ",r_parameters!C491,";")</f>
        <v>INSERT INTO `r_parameters` SET `Parameter_name` = "s2_c9_a2", `Parameter_value` = -1103.05408986355;</v>
      </c>
    </row>
    <row r="490" spans="1:1" x14ac:dyDescent="0.2">
      <c r="A490" t="str">
        <f>CONCATENATE("INSERT INTO `r_parameters` SET `Parameter_name` = """,r_parameters!A492,""", `Parameter_value` = ",r_parameters!C492,";")</f>
        <v>INSERT INTO `r_parameters` SET `Parameter_name` = "s2_c9_a3", `Parameter_value` = 33.9999521188202;</v>
      </c>
    </row>
    <row r="491" spans="1:1" x14ac:dyDescent="0.2">
      <c r="A491" t="str">
        <f>CONCATENATE("INSERT INTO `r_parameters` SET `Parameter_name` = """,r_parameters!A493,""", `Parameter_value` = ",r_parameters!C493,";")</f>
        <v>INSERT INTO `r_parameters` SET `Parameter_name` = "s2_c9_a4", `Parameter_value` = -5409.99869694617;</v>
      </c>
    </row>
    <row r="492" spans="1:1" x14ac:dyDescent="0.2">
      <c r="A492" t="str">
        <f>CONCATENATE("INSERT INTO `r_parameters` SET `Parameter_name` = """,r_parameters!A494,""", `Parameter_value` = ",r_parameters!C494,";")</f>
        <v>INSERT INTO `r_parameters` SET `Parameter_name` = "s2_c9_a5", `Parameter_value` = 23.9999360534004;</v>
      </c>
    </row>
    <row r="493" spans="1:1" x14ac:dyDescent="0.2">
      <c r="A493" t="str">
        <f>CONCATENATE("INSERT INTO `r_parameters` SET `Parameter_name` = """,r_parameters!A495,""", `Parameter_value` = ",r_parameters!C495,";")</f>
        <v>INSERT INTO `r_parameters` SET `Parameter_name` = "s2_c9_a6", `Parameter_value` = -9244.0877565184;</v>
      </c>
    </row>
    <row r="494" spans="1:1" x14ac:dyDescent="0.2">
      <c r="A494" t="str">
        <f>CONCATENATE("INSERT INTO `r_parameters` SET `Parameter_name` = """,r_parameters!A496,""", `Parameter_value` = ",r_parameters!C496,";")</f>
        <v>INSERT INTO `r_parameters` SET `Parameter_name` = "s2_c9_a7", `Parameter_value` = 7.99996220862464;</v>
      </c>
    </row>
    <row r="495" spans="1:1" x14ac:dyDescent="0.2">
      <c r="A495" t="str">
        <f>CONCATENATE("INSERT INTO `r_parameters` SET `Parameter_name` = """,r_parameters!A497,""", `Parameter_value` = ",r_parameters!C497,";")</f>
        <v>INSERT INTO `r_parameters` SET `Parameter_name` = "s2_c9_a8", `Parameter_value` = -13321.8892279187;</v>
      </c>
    </row>
    <row r="496" spans="1:1" x14ac:dyDescent="0.2">
      <c r="A496" t="str">
        <f>CONCATENATE("INSERT INTO `r_parameters` SET `Parameter_name` = """,r_parameters!A498,""", `Parameter_value` = ",r_parameters!C498,";")</f>
        <v>INSERT INTO `r_parameters` SET `Parameter_name` = "s2_c9_a9", `Parameter_value` = 1.84771270333218E-05;</v>
      </c>
    </row>
    <row r="497" spans="1:1" x14ac:dyDescent="0.2">
      <c r="A497" t="str">
        <f>CONCATENATE("INSERT INTO `r_parameters` SET `Parameter_name` = """,r_parameters!A499,""", `Parameter_value` = ",r_parameters!C499,";")</f>
        <v>INSERT INTO `r_parameters` SET `Parameter_name` = "s2_c9_b1", `Parameter_value` = 0.388083494115609;</v>
      </c>
    </row>
    <row r="498" spans="1:1" x14ac:dyDescent="0.2">
      <c r="A498" t="str">
        <f>CONCATENATE("INSERT INTO `r_parameters` SET `Parameter_name` = """,r_parameters!A500,""", `Parameter_value` = ",r_parameters!C500,";")</f>
        <v>INSERT INTO `r_parameters` SET `Parameter_name` = "s2_c9_b10", `Parameter_value` = 606.659326014577;</v>
      </c>
    </row>
    <row r="499" spans="1:1" x14ac:dyDescent="0.2">
      <c r="A499" t="str">
        <f>CONCATENATE("INSERT INTO `r_parameters` SET `Parameter_name` = """,r_parameters!A501,""", `Parameter_value` = ",r_parameters!C501,";")</f>
        <v>INSERT INTO `r_parameters` SET `Parameter_name` = "s2_c9_b2", `Parameter_value` = 41.3664545487207;</v>
      </c>
    </row>
    <row r="500" spans="1:1" x14ac:dyDescent="0.2">
      <c r="A500" t="str">
        <f>CONCATENATE("INSERT INTO `r_parameters` SET `Parameter_name` = """,r_parameters!A502,""", `Parameter_value` = ",r_parameters!C502,";")</f>
        <v>INSERT INTO `r_parameters` SET `Parameter_name` = "s2_c9_b3", `Parameter_value` = 0.682099060722142;</v>
      </c>
    </row>
    <row r="501" spans="1:1" x14ac:dyDescent="0.2">
      <c r="A501" t="str">
        <f>CONCATENATE("INSERT INTO `r_parameters` SET `Parameter_name` = """,r_parameters!A503,""", `Parameter_value` = ",r_parameters!C503,";")</f>
        <v>INSERT INTO `r_parameters` SET `Parameter_name` = "s2_c9_b4", `Parameter_value` = 192.823191797772;</v>
      </c>
    </row>
    <row r="502" spans="1:1" x14ac:dyDescent="0.2">
      <c r="A502" t="str">
        <f>CONCATENATE("INSERT INTO `r_parameters` SET `Parameter_name` = """,r_parameters!A504,""", `Parameter_value` = ",r_parameters!C504,";")</f>
        <v>INSERT INTO `r_parameters` SET `Parameter_name` = "s2_c9_b5", `Parameter_value` = 0.555539107885598;</v>
      </c>
    </row>
    <row r="503" spans="1:1" x14ac:dyDescent="0.2">
      <c r="A503" t="str">
        <f>CONCATENATE("INSERT INTO `r_parameters` SET `Parameter_name` = """,r_parameters!A505,""", `Parameter_value` = ",r_parameters!C505,";")</f>
        <v>INSERT INTO `r_parameters` SET `Parameter_name` = "s2_c9_b6", `Parameter_value` = 327.664455108955;</v>
      </c>
    </row>
    <row r="504" spans="1:1" x14ac:dyDescent="0.2">
      <c r="A504" t="str">
        <f>CONCATENATE("INSERT INTO `r_parameters` SET `Parameter_name` = """,r_parameters!A506,""", `Parameter_value` = ",r_parameters!C506,";")</f>
        <v>INSERT INTO `r_parameters` SET `Parameter_name` = "s2_c9_b7", `Parameter_value` = 0.479014947625655;</v>
      </c>
    </row>
    <row r="505" spans="1:1" x14ac:dyDescent="0.2">
      <c r="A505" t="str">
        <f>CONCATENATE("INSERT INTO `r_parameters` SET `Parameter_name` = """,r_parameters!A507,""", `Parameter_value` = ",r_parameters!C507,";")</f>
        <v>INSERT INTO `r_parameters` SET `Parameter_name` = "s2_c9_b8", `Parameter_value` = 470.945604038117;</v>
      </c>
    </row>
    <row r="506" spans="1:1" x14ac:dyDescent="0.2">
      <c r="A506" t="str">
        <f>CONCATENATE("INSERT INTO `r_parameters` SET `Parameter_name` = """,r_parameters!A508,""", `Parameter_value` = ",r_parameters!C508,";")</f>
        <v>INSERT INTO `r_parameters` SET `Parameter_name` = "s2_c9_b9", `Parameter_value` = 0.195437882151419;</v>
      </c>
    </row>
    <row r="507" spans="1:1" x14ac:dyDescent="0.2">
      <c r="A507" t="str">
        <f>CONCATENATE("INSERT INTO `r_parameters` SET `Parameter_name` = """,r_parameters!A509,""", `Parameter_value` = ",r_parameters!C509,";")</f>
        <v>INSERT INTO `r_parameters` SET `Parameter_name` = "s2_c9_c1", `Parameter_value` = 0.0043823226865423;</v>
      </c>
    </row>
    <row r="508" spans="1:1" x14ac:dyDescent="0.2">
      <c r="A508" t="str">
        <f>CONCATENATE("INSERT INTO `r_parameters` SET `Parameter_name` = """,r_parameters!A510,""", `Parameter_value` = ",r_parameters!C510,";")</f>
        <v>INSERT INTO `r_parameters` SET `Parameter_name` = "s2_c9_c10", `Parameter_value` = -7.13716729244669;</v>
      </c>
    </row>
    <row r="509" spans="1:1" x14ac:dyDescent="0.2">
      <c r="A509" t="str">
        <f>CONCATENATE("INSERT INTO `r_parameters` SET `Parameter_name` = """,r_parameters!A511,""", `Parameter_value` = ",r_parameters!C511,";")</f>
        <v>INSERT INTO `r_parameters` SET `Parameter_name` = "s2_c9_c2", `Parameter_value` = -0.477716075811182;</v>
      </c>
    </row>
    <row r="510" spans="1:1" x14ac:dyDescent="0.2">
      <c r="A510" t="str">
        <f>CONCATENATE("INSERT INTO `r_parameters` SET `Parameter_name` = """,r_parameters!A512,""", `Parameter_value` = ",r_parameters!C512,";")</f>
        <v>INSERT INTO `r_parameters` SET `Parameter_name` = "s2_c9_c3", `Parameter_value` = -0.00195952922169403;</v>
      </c>
    </row>
    <row r="511" spans="1:1" x14ac:dyDescent="0.2">
      <c r="A511" t="str">
        <f>CONCATENATE("INSERT INTO `r_parameters` SET `Parameter_name` = """,r_parameters!A513,""", `Parameter_value` = ",r_parameters!C513,";")</f>
        <v>INSERT INTO `r_parameters` SET `Parameter_name` = "s2_c9_c4", `Parameter_value` = -2.26244257697619;</v>
      </c>
    </row>
    <row r="512" spans="1:1" x14ac:dyDescent="0.2">
      <c r="A512" t="str">
        <f>CONCATENATE("INSERT INTO `r_parameters` SET `Parameter_name` = """,r_parameters!A514,""", `Parameter_value` = ",r_parameters!C514,";")</f>
        <v>INSERT INTO `r_parameters` SET `Parameter_name` = "s2_c9_c5", `Parameter_value` = -0.00316998938699416;</v>
      </c>
    </row>
    <row r="513" spans="1:1" x14ac:dyDescent="0.2">
      <c r="A513" t="str">
        <f>CONCATENATE("INSERT INTO `r_parameters` SET `Parameter_name` = """,r_parameters!A515,""", `Parameter_value` = ",r_parameters!C515,";")</f>
        <v>INSERT INTO `r_parameters` SET `Parameter_name` = "s2_c9_c6", `Parameter_value` = -3.85150950305552;</v>
      </c>
    </row>
    <row r="514" spans="1:1" x14ac:dyDescent="0.2">
      <c r="A514" t="str">
        <f>CONCATENATE("INSERT INTO `r_parameters` SET `Parameter_name` = """,r_parameters!A516,""", `Parameter_value` = ",r_parameters!C516,";")</f>
        <v>INSERT INTO `r_parameters` SET `Parameter_name` = "s2_c9_c7", `Parameter_value` = -0.00377860309080861;</v>
      </c>
    </row>
    <row r="515" spans="1:1" x14ac:dyDescent="0.2">
      <c r="A515" t="str">
        <f>CONCATENATE("INSERT INTO `r_parameters` SET `Parameter_name` = """,r_parameters!A517,""", `Parameter_value` = ",r_parameters!C517,";")</f>
        <v>INSERT INTO `r_parameters` SET `Parameter_name` = "s2_c9_c8", `Parameter_value` = -5.53867868184848;</v>
      </c>
    </row>
    <row r="516" spans="1:1" x14ac:dyDescent="0.2">
      <c r="A516" t="str">
        <f>CONCATENATE("INSERT INTO `r_parameters` SET `Parameter_name` = """,r_parameters!A518,""", `Parameter_value` = ",r_parameters!C518,";")</f>
        <v>INSERT INTO `r_parameters` SET `Parameter_name` = "s2_c9_c9", `Parameter_value` = -0.00229926920215343;</v>
      </c>
    </row>
    <row r="517" spans="1:1" x14ac:dyDescent="0.2">
      <c r="A517" t="str">
        <f>CONCATENATE("INSERT INTO `r_parameters` SET `Parameter_name` = """,r_parameters!A519,""", `Parameter_value` = ",r_parameters!C519,";")</f>
        <v>INSERT INTO `r_parameters` SET `Parameter_name` = "s2_c9_d1", `Parameter_value` = -4.70122820048543E-05;</v>
      </c>
    </row>
    <row r="518" spans="1:1" x14ac:dyDescent="0.2">
      <c r="A518" t="str">
        <f>CONCATENATE("INSERT INTO `r_parameters` SET `Parameter_name` = """,r_parameters!A520,""", `Parameter_value` = ",r_parameters!C520,";")</f>
        <v>INSERT INTO `r_parameters` SET `Parameter_name` = "s2_c9_d10", `Parameter_value` = 0.0279888867759231;</v>
      </c>
    </row>
    <row r="519" spans="1:1" x14ac:dyDescent="0.2">
      <c r="A519" t="str">
        <f>CONCATENATE("INSERT INTO `r_parameters` SET `Parameter_name` = """,r_parameters!A521,""", `Parameter_value` = ",r_parameters!C521,";")</f>
        <v>INSERT INTO `r_parameters` SET `Parameter_name` = "s2_c9_d2", `Parameter_value` = 0.00184356936389565;</v>
      </c>
    </row>
    <row r="520" spans="1:1" x14ac:dyDescent="0.2">
      <c r="A520" t="str">
        <f>CONCATENATE("INSERT INTO `r_parameters` SET `Parameter_name` = """,r_parameters!A522,""", `Parameter_value` = ",r_parameters!C522,";")</f>
        <v>INSERT INTO `r_parameters` SET `Parameter_name` = "s2_c9_d3", `Parameter_value` = -1.25327903803408E-05;</v>
      </c>
    </row>
    <row r="521" spans="1:1" x14ac:dyDescent="0.2">
      <c r="A521" t="str">
        <f>CONCATENATE("INSERT INTO `r_parameters` SET `Parameter_name` = """,r_parameters!A523,""", `Parameter_value` = ",r_parameters!C523,";")</f>
        <v>INSERT INTO `r_parameters` SET `Parameter_name` = "s2_c9_d4", `Parameter_value` = 0.00885210516370731;</v>
      </c>
    </row>
    <row r="522" spans="1:1" x14ac:dyDescent="0.2">
      <c r="A522" t="str">
        <f>CONCATENATE("INSERT INTO `r_parameters` SET `Parameter_name` = """,r_parameters!A524,""", `Parameter_value` = ",r_parameters!C524,";")</f>
        <v>INSERT INTO `r_parameters` SET `Parameter_name` = "s2_c9_d5", `Parameter_value` = 1.21211485198511E-06;</v>
      </c>
    </row>
    <row r="523" spans="1:1" x14ac:dyDescent="0.2">
      <c r="A523" t="str">
        <f>CONCATENATE("INSERT INTO `r_parameters` SET `Parameter_name` = """,r_parameters!A525,""", `Parameter_value` = ",r_parameters!C525,";")</f>
        <v>INSERT INTO `r_parameters` SET `Parameter_name` = "s2_c9_d6", `Parameter_value` = 0.0150927371526195;</v>
      </c>
    </row>
    <row r="524" spans="1:1" x14ac:dyDescent="0.2">
      <c r="A524" t="str">
        <f>CONCATENATE("INSERT INTO `r_parameters` SET `Parameter_name` = """,r_parameters!A526,""", `Parameter_value` = ",r_parameters!C526,";")</f>
        <v>INSERT INTO `r_parameters` SET `Parameter_name` = "s2_c9_d7", `Parameter_value` = 8.62849506660717E-06;</v>
      </c>
    </row>
    <row r="525" spans="1:1" x14ac:dyDescent="0.2">
      <c r="A525" t="str">
        <f>CONCATENATE("INSERT INTO `r_parameters` SET `Parameter_name` = """,r_parameters!A527,""", `Parameter_value` = ",r_parameters!C527,";")</f>
        <v>INSERT INTO `r_parameters` SET `Parameter_name` = "s2_c9_d8", `Parameter_value` = 0.0217141154552035;</v>
      </c>
    </row>
    <row r="526" spans="1:1" x14ac:dyDescent="0.2">
      <c r="A526" t="str">
        <f>CONCATENATE("INSERT INTO `r_parameters` SET `Parameter_name` = """,r_parameters!A528,""", `Parameter_value` = ",r_parameters!C528,";")</f>
        <v>INSERT INTO `r_parameters` SET `Parameter_name` = "s2_c9_d9", `Parameter_value` = 9.01674197170915E-06;</v>
      </c>
    </row>
    <row r="527" spans="1:1" x14ac:dyDescent="0.2">
      <c r="A527" t="str">
        <f>CONCATENATE("INSERT INTO `r_parameters` SET `Parameter_name` = """,r_parameters!A529,""", `Parameter_value` = ",r_parameters!C529,";")</f>
        <v>INSERT INTO `r_parameters` SET `Parameter_name` = "s2_c9_h0", `Parameter_value` = 78;</v>
      </c>
    </row>
    <row r="528" spans="1:1" x14ac:dyDescent="0.2">
      <c r="A528" t="str">
        <f>CONCATENATE("INSERT INTO `r_parameters` SET `Parameter_name` = """,r_parameters!A530,""", `Parameter_value` = ",r_parameters!C530,";")</f>
        <v>INSERT INTO `r_parameters` SET `Parameter_name` = "s2_c9_k", `Parameter_value` = 85;</v>
      </c>
    </row>
    <row r="529" spans="1:1" x14ac:dyDescent="0.2">
      <c r="A529" t="str">
        <f>CONCATENATE("INSERT INTO `r_parameters` SET `Parameter_name` = """,r_parameters!A531,""", `Parameter_value` = ",r_parameters!C531,";")</f>
        <v>INSERT INTO `r_parameters` SET `Parameter_name` = "s2_c9_y11", `Parameter_value` = 0.5;</v>
      </c>
    </row>
    <row r="530" spans="1:1" x14ac:dyDescent="0.2">
      <c r="A530" t="str">
        <f>CONCATENATE("INSERT INTO `r_parameters` SET `Parameter_name` = """,r_parameters!A532,""", `Parameter_value` = ",r_parameters!C532,";")</f>
        <v>INSERT INTO `r_parameters` SET `Parameter_name` = "s2_c9_y12", `Parameter_value` = 1.5;</v>
      </c>
    </row>
    <row r="531" spans="1:1" x14ac:dyDescent="0.2">
      <c r="A531" t="str">
        <f>CONCATENATE("INSERT INTO `r_parameters` SET `Parameter_name` = """,r_parameters!A533,""", `Parameter_value` = ",r_parameters!C533,";")</f>
        <v>INSERT INTO `r_parameters` SET `Parameter_name` = "s2_c9_y13", `Parameter_value` = 3;</v>
      </c>
    </row>
    <row r="532" spans="1:1" x14ac:dyDescent="0.2">
      <c r="A532" t="str">
        <f>CONCATENATE("INSERT INTO `r_parameters` SET `Parameter_name` = """,r_parameters!A534,""", `Parameter_value` = ",r_parameters!C534,";")</f>
        <v>INSERT INTO `r_parameters` SET `Parameter_name` = "s2_c9_y14", `Parameter_value` = 8;</v>
      </c>
    </row>
    <row r="533" spans="1:1" x14ac:dyDescent="0.2">
      <c r="A533" t="str">
        <f>CONCATENATE("INSERT INTO `r_parameters` SET `Parameter_name` = """,r_parameters!A535,""", `Parameter_value` = ",r_parameters!C535,";")</f>
        <v>INSERT INTO `r_parameters` SET `Parameter_name` = "s2_p1_v1", `Parameter_value` = 0.08;</v>
      </c>
    </row>
    <row r="534" spans="1:1" x14ac:dyDescent="0.2">
      <c r="A534" t="str">
        <f>CONCATENATE("INSERT INTO `r_parameters` SET `Parameter_name` = """,r_parameters!A536,""", `Parameter_value` = ",r_parameters!C536,";")</f>
        <v>INSERT INTO `r_parameters` SET `Parameter_name` = "s2_p1_v2", `Parameter_value` = 0.26;</v>
      </c>
    </row>
    <row r="535" spans="1:1" x14ac:dyDescent="0.2">
      <c r="A535" t="str">
        <f>CONCATENATE("INSERT INTO `r_parameters` SET `Parameter_name` = """,r_parameters!A537,""", `Parameter_value` = ",r_parameters!C537,";")</f>
        <v>INSERT INTO `r_parameters` SET `Parameter_name` = "s2_p2_v3", `Parameter_value` = 0.22;</v>
      </c>
    </row>
    <row r="536" spans="1:1" x14ac:dyDescent="0.2">
      <c r="A536" t="str">
        <f>CONCATENATE("INSERT INTO `r_parameters` SET `Parameter_name` = """,r_parameters!A538,""", `Parameter_value` = ",r_parameters!C538,";")</f>
        <v>INSERT INTO `r_parameters` SET `Parameter_name` = "s2_p2_v34", `Parameter_value` = 0.26;</v>
      </c>
    </row>
    <row r="537" spans="1:1" x14ac:dyDescent="0.2">
      <c r="A537" t="str">
        <f>CONCATENATE("INSERT INTO `r_parameters` SET `Parameter_name` = """,r_parameters!A539,""", `Parameter_value` = ",r_parameters!C539,";")</f>
        <v>INSERT INTO `r_parameters` SET `Parameter_name` = "s2_p2_v35", `Parameter_value` = 0.36;</v>
      </c>
    </row>
    <row r="538" spans="1:1" x14ac:dyDescent="0.2">
      <c r="A538" t="str">
        <f>CONCATENATE("INSERT INTO `r_parameters` SET `Parameter_name` = """,r_parameters!A540,""", `Parameter_value` = ",r_parameters!C540,";")</f>
        <v>INSERT INTO `r_parameters` SET `Parameter_name` = "s2_p2_v4", `Parameter_value` = 0.18;</v>
      </c>
    </row>
    <row r="539" spans="1:1" x14ac:dyDescent="0.2">
      <c r="A539" t="str">
        <f>CONCATENATE("INSERT INTO `r_parameters` SET `Parameter_name` = """,r_parameters!A541,""", `Parameter_value` = ",r_parameters!C541,";")</f>
        <v>INSERT INTO `r_parameters` SET `Parameter_name` = "s2_p2_v45", `Parameter_value` = 0.3;</v>
      </c>
    </row>
    <row r="540" spans="1:1" x14ac:dyDescent="0.2">
      <c r="A540" t="str">
        <f>CONCATENATE("INSERT INTO `r_parameters` SET `Parameter_name` = """,r_parameters!A542,""", `Parameter_value` = ",r_parameters!C542,";")</f>
        <v>INSERT INTO `r_parameters` SET `Parameter_name` = "s2_p2_v5", `Parameter_value` = 0.18;</v>
      </c>
    </row>
    <row r="541" spans="1:1" x14ac:dyDescent="0.2">
      <c r="A541" t="str">
        <f>CONCATENATE("INSERT INTO `r_parameters` SET `Parameter_name` = """,r_parameters!A543,""", `Parameter_value` = ",r_parameters!C543,";")</f>
        <v>INSERT INTO `r_parameters` SET `Parameter_name` = "s2_p3_v6", `Parameter_value` = 0.09;</v>
      </c>
    </row>
    <row r="542" spans="1:1" x14ac:dyDescent="0.2">
      <c r="A542" t="str">
        <f>CONCATENATE("INSERT INTO `r_parameters` SET `Parameter_name` = """,r_parameters!A544,""", `Parameter_value` = ",r_parameters!C544,";")</f>
        <v>INSERT INTO `r_parameters` SET `Parameter_name` = "s2_p3_v67", `Parameter_value` = 0.43;</v>
      </c>
    </row>
    <row r="543" spans="1:1" x14ac:dyDescent="0.2">
      <c r="A543" t="str">
        <f>CONCATENATE("INSERT INTO `r_parameters` SET `Parameter_name` = """,r_parameters!A545,""", `Parameter_value` = ",r_parameters!C545,";")</f>
        <v>INSERT INTO `r_parameters` SET `Parameter_name` = "s2_p3_v68", `Parameter_value` = 0.24;</v>
      </c>
    </row>
    <row r="544" spans="1:1" x14ac:dyDescent="0.2">
      <c r="A544" t="str">
        <f>CONCATENATE("INSERT INTO `r_parameters` SET `Parameter_name` = """,r_parameters!A546,""", `Parameter_value` = ",r_parameters!C546,";")</f>
        <v>INSERT INTO `r_parameters` SET `Parameter_name` = "s2_p3_v7", `Parameter_value` = 0.23;</v>
      </c>
    </row>
    <row r="545" spans="1:1" x14ac:dyDescent="0.2">
      <c r="A545" t="str">
        <f>CONCATENATE("INSERT INTO `r_parameters` SET `Parameter_name` = """,r_parameters!A547,""", `Parameter_value` = ",r_parameters!C547,";")</f>
        <v>INSERT INTO `r_parameters` SET `Parameter_name` = "s2_p3_v78", `Parameter_value` = 0.23;</v>
      </c>
    </row>
    <row r="546" spans="1:1" x14ac:dyDescent="0.2">
      <c r="A546" t="str">
        <f>CONCATENATE("INSERT INTO `r_parameters` SET `Parameter_name` = """,r_parameters!A548,""", `Parameter_value` = ",r_parameters!C548,";")</f>
        <v>INSERT INTO `r_parameters` SET `Parameter_name` = "s2_p3_v8", `Parameter_value` = 0.13;</v>
      </c>
    </row>
    <row r="547" spans="1:1" x14ac:dyDescent="0.2">
      <c r="A547" t="str">
        <f>CONCATENATE("INSERT INTO `r_parameters` SET `Parameter_name` = """,r_parameters!A549,""", `Parameter_value` = ",r_parameters!C549,";")</f>
        <v>INSERT INTO `r_parameters` SET `Parameter_name` = "s2_p4_v10", `Parameter_value` = 0.03;</v>
      </c>
    </row>
    <row r="548" spans="1:1" x14ac:dyDescent="0.2">
      <c r="A548" t="str">
        <f>CONCATENATE("INSERT INTO `r_parameters` SET `Parameter_name` = """,r_parameters!A550,""", `Parameter_value` = ",r_parameters!C550,";")</f>
        <v>INSERT INTO `r_parameters` SET `Parameter_name` = "s2_p4_v1011", `Parameter_value` = 0.14;</v>
      </c>
    </row>
    <row r="549" spans="1:1" x14ac:dyDescent="0.2">
      <c r="A549" t="str">
        <f>CONCATENATE("INSERT INTO `r_parameters` SET `Parameter_name` = """,r_parameters!A551,""", `Parameter_value` = ",r_parameters!C551,";")</f>
        <v>INSERT INTO `r_parameters` SET `Parameter_name` = "s2_p4_v101112", `Parameter_value` = 0.51;</v>
      </c>
    </row>
    <row r="550" spans="1:1" x14ac:dyDescent="0.2">
      <c r="A550" t="str">
        <f>CONCATENATE("INSERT INTO `r_parameters` SET `Parameter_name` = """,r_parameters!A552,""", `Parameter_value` = ",r_parameters!C552,";")</f>
        <v>INSERT INTO `r_parameters` SET `Parameter_name` = "s2_p4_v1012", `Parameter_value` = 0.18;</v>
      </c>
    </row>
    <row r="551" spans="1:1" x14ac:dyDescent="0.2">
      <c r="A551" t="str">
        <f>CONCATENATE("INSERT INTO `r_parameters` SET `Parameter_name` = """,r_parameters!A553,""", `Parameter_value` = ",r_parameters!C553,";")</f>
        <v>INSERT INTO `r_parameters` SET `Parameter_name` = "s2_p4_v11", `Parameter_value` = 0.09;</v>
      </c>
    </row>
    <row r="552" spans="1:1" x14ac:dyDescent="0.2">
      <c r="A552" t="str">
        <f>CONCATENATE("INSERT INTO `r_parameters` SET `Parameter_name` = """,r_parameters!A554,""", `Parameter_value` = ",r_parameters!C554,";")</f>
        <v>INSERT INTO `r_parameters` SET `Parameter_name` = "s2_p4_v1112", `Parameter_value` = 0.27;</v>
      </c>
    </row>
    <row r="553" spans="1:1" x14ac:dyDescent="0.2">
      <c r="A553" t="str">
        <f>CONCATENATE("INSERT INTO `r_parameters` SET `Parameter_name` = """,r_parameters!A555,""", `Parameter_value` = ",r_parameters!C555,";")</f>
        <v>INSERT INTO `r_parameters` SET `Parameter_name` = "s2_p4_v12", `Parameter_value` = 0.15;</v>
      </c>
    </row>
    <row r="554" spans="1:1" x14ac:dyDescent="0.2">
      <c r="A554" t="str">
        <f>CONCATENATE("INSERT INTO `r_parameters` SET `Parameter_name` = """,r_parameters!A556,""", `Parameter_value` = ",r_parameters!C556,";")</f>
        <v>INSERT INTO `r_parameters` SET `Parameter_name` = "s2_p4_v9", `Parameter_value` = 0.06;</v>
      </c>
    </row>
    <row r="555" spans="1:1" x14ac:dyDescent="0.2">
      <c r="A555" t="str">
        <f>CONCATENATE("INSERT INTO `r_parameters` SET `Parameter_name` = """,r_parameters!A557,""", `Parameter_value` = ",r_parameters!C557,";")</f>
        <v>INSERT INTO `r_parameters` SET `Parameter_name` = "s2_p4_v910", `Parameter_value` = 0.09;</v>
      </c>
    </row>
    <row r="556" spans="1:1" x14ac:dyDescent="0.2">
      <c r="A556" t="str">
        <f>CONCATENATE("INSERT INTO `r_parameters` SET `Parameter_name` = """,r_parameters!A558,""", `Parameter_value` = ",r_parameters!C558,";")</f>
        <v>INSERT INTO `r_parameters` SET `Parameter_name` = "s2_p4_v91011", `Parameter_value` = 0.41;</v>
      </c>
    </row>
    <row r="557" spans="1:1" x14ac:dyDescent="0.2">
      <c r="A557" t="str">
        <f>CONCATENATE("INSERT INTO `r_parameters` SET `Parameter_name` = """,r_parameters!A559,""", `Parameter_value` = ",r_parameters!C559,";")</f>
        <v>INSERT INTO `r_parameters` SET `Parameter_name` = "s2_p4_v91012", `Parameter_value` = 0.52;</v>
      </c>
    </row>
    <row r="558" spans="1:1" x14ac:dyDescent="0.2">
      <c r="A558" t="str">
        <f>CONCATENATE("INSERT INTO `r_parameters` SET `Parameter_name` = """,r_parameters!A560,""", `Parameter_value` = ",r_parameters!C560,";")</f>
        <v>INSERT INTO `r_parameters` SET `Parameter_name` = "s2_p4_v911", `Parameter_value` = 0.09;</v>
      </c>
    </row>
    <row r="559" spans="1:1" x14ac:dyDescent="0.2">
      <c r="A559" t="str">
        <f>CONCATENATE("INSERT INTO `r_parameters` SET `Parameter_name` = """,r_parameters!A561,""", `Parameter_value` = ",r_parameters!C561,";")</f>
        <v>INSERT INTO `r_parameters` SET `Parameter_name` = "s2_p4_v91112", `Parameter_value` = 0.55;</v>
      </c>
    </row>
    <row r="560" spans="1:1" x14ac:dyDescent="0.2">
      <c r="A560" t="str">
        <f>CONCATENATE("INSERT INTO `r_parameters` SET `Parameter_name` = """,r_parameters!A562,""", `Parameter_value` = ",r_parameters!C562,";")</f>
        <v>INSERT INTO `r_parameters` SET `Parameter_name` = "s2_p4_v912", `Parameter_value` = 0.17;</v>
      </c>
    </row>
    <row r="561" spans="1:1" x14ac:dyDescent="0.2">
      <c r="A561" t="str">
        <f>CONCATENATE("INSERT INTO `r_parameters` SET `Parameter_name` = """,r_parameters!A563,""", `Parameter_value` = ",r_parameters!C563,";")</f>
        <v>INSERT INTO `r_parameters` SET `Parameter_name` = "s2_sc2_r1", `Parameter_value` = 6;</v>
      </c>
    </row>
    <row r="562" spans="1:1" x14ac:dyDescent="0.2">
      <c r="A562" t="str">
        <f>CONCATENATE("INSERT INTO `r_parameters` SET `Parameter_name` = """,r_parameters!A564,""", `Parameter_value` = ",r_parameters!C564,";")</f>
        <v>INSERT INTO `r_parameters` SET `Parameter_name` = "s2_sc2_r2", `Parameter_value` = 13;</v>
      </c>
    </row>
    <row r="563" spans="1:1" x14ac:dyDescent="0.2">
      <c r="A563" t="str">
        <f>CONCATENATE("INSERT INTO `r_parameters` SET `Parameter_name` = """,r_parameters!A565,""", `Parameter_value` = ",r_parameters!C565,";")</f>
        <v>INSERT INTO `r_parameters` SET `Parameter_name` = "s2_sc2_r3", `Parameter_value` = 2;</v>
      </c>
    </row>
    <row r="564" spans="1:1" x14ac:dyDescent="0.2">
      <c r="A564" t="str">
        <f>CONCATENATE("INSERT INTO `r_parameters` SET `Parameter_name` = """,r_parameters!A566,""", `Parameter_value` = ",r_parameters!C566,";")</f>
        <v>INSERT INTO `r_parameters` SET `Parameter_name` = "s2_sc5_min_h", `Parameter_value` = 1;</v>
      </c>
    </row>
    <row r="565" spans="1:1" x14ac:dyDescent="0.2">
      <c r="A565" t="str">
        <f>CONCATENATE("INSERT INTO `r_parameters` SET `Parameter_name` = """,r_parameters!A567,""", `Parameter_value` = ",r_parameters!C567,";")</f>
        <v>INSERT INTO `r_parameters` SET `Parameter_name` = "s2_sc5_min_p", `Parameter_value` = 50;</v>
      </c>
    </row>
    <row r="566" spans="1:1" x14ac:dyDescent="0.2">
      <c r="A566" t="str">
        <f>CONCATENATE("INSERT INTO `r_parameters` SET `Parameter_name` = """,r_parameters!A568,""", `Parameter_value` = ",r_parameters!C568,";")</f>
        <v>INSERT INTO `r_parameters` SET `Parameter_name` = "s3_c1_a1", `Parameter_value` = 0;</v>
      </c>
    </row>
    <row r="567" spans="1:1" x14ac:dyDescent="0.2">
      <c r="A567" t="str">
        <f>CONCATENATE("INSERT INTO `r_parameters` SET `Parameter_name` = """,r_parameters!A569,""", `Parameter_value` = ",r_parameters!C569,";")</f>
        <v>INSERT INTO `r_parameters` SET `Parameter_name` = "s3_c1_a2", `Parameter_value` = -225.508700584287;</v>
      </c>
    </row>
    <row r="568" spans="1:1" x14ac:dyDescent="0.2">
      <c r="A568" t="str">
        <f>CONCATENATE("INSERT INTO `r_parameters` SET `Parameter_name` = """,r_parameters!A570,""", `Parameter_value` = ",r_parameters!C570,";")</f>
        <v>INSERT INTO `r_parameters` SET `Parameter_name` = "s3_c1_b1", `Parameter_value` = 0.111243650574972;</v>
      </c>
    </row>
    <row r="569" spans="1:1" x14ac:dyDescent="0.2">
      <c r="A569" t="str">
        <f>CONCATENATE("INSERT INTO `r_parameters` SET `Parameter_name` = """,r_parameters!A571,""", `Parameter_value` = ",r_parameters!C571,";")</f>
        <v>INSERT INTO `r_parameters` SET `Parameter_name` = "s3_c1_b2", `Parameter_value` = 9.1315915823066;</v>
      </c>
    </row>
    <row r="570" spans="1:1" x14ac:dyDescent="0.2">
      <c r="A570" t="str">
        <f>CONCATENATE("INSERT INTO `r_parameters` SET `Parameter_name` = """,r_parameters!A572,""", `Parameter_value` = ",r_parameters!C572,";")</f>
        <v>INSERT INTO `r_parameters` SET `Parameter_name` = "s3_c1_c1", `Parameter_value` = 0.00523872332904904;</v>
      </c>
    </row>
    <row r="571" spans="1:1" x14ac:dyDescent="0.2">
      <c r="A571" t="str">
        <f>CONCATENATE("INSERT INTO `r_parameters` SET `Parameter_name` = """,r_parameters!A573,""", `Parameter_value` = ",r_parameters!C573,";")</f>
        <v>INSERT INTO `r_parameters` SET `Parameter_name` = "s3_c1_c2", `Parameter_value` = -0.115032581342774;</v>
      </c>
    </row>
    <row r="572" spans="1:1" x14ac:dyDescent="0.2">
      <c r="A572" t="str">
        <f>CONCATENATE("INSERT INTO `r_parameters` SET `Parameter_name` = """,r_parameters!A574,""", `Parameter_value` = ",r_parameters!C574,";")</f>
        <v>INSERT INTO `r_parameters` SET `Parameter_name` = "s3_c1_d1", `Parameter_value` = 2.81362281796533E-05;</v>
      </c>
    </row>
    <row r="573" spans="1:1" x14ac:dyDescent="0.2">
      <c r="A573" t="str">
        <f>CONCATENATE("INSERT INTO `r_parameters` SET `Parameter_name` = """,r_parameters!A575,""", `Parameter_value` = ",r_parameters!C575,";")</f>
        <v>INSERT INTO `r_parameters` SET `Parameter_name` = "s3_c1_d2", `Parameter_value` = 0.00056267535579924;</v>
      </c>
    </row>
    <row r="574" spans="1:1" x14ac:dyDescent="0.2">
      <c r="A574" t="str">
        <f>CONCATENATE("INSERT INTO `r_parameters` SET `Parameter_name` = """,r_parameters!A576,""", `Parameter_value` = ",r_parameters!C576,";")</f>
        <v>INSERT INTO `r_parameters` SET `Parameter_name` = "s3_c1_k", `Parameter_value` = 75;</v>
      </c>
    </row>
    <row r="575" spans="1:1" x14ac:dyDescent="0.2">
      <c r="A575" t="str">
        <f>CONCATENATE("INSERT INTO `r_parameters` SET `Parameter_name` = """,r_parameters!A577,""", `Parameter_value` = ",r_parameters!C577,";")</f>
        <v>INSERT INTO `r_parameters` SET `Parameter_name` = "s3_c1_w1", `Parameter_value` = 0.35;</v>
      </c>
    </row>
    <row r="576" spans="1:1" x14ac:dyDescent="0.2">
      <c r="A576" t="str">
        <f>CONCATENATE("INSERT INTO `r_parameters` SET `Parameter_name` = """,r_parameters!A578,""", `Parameter_value` = ",r_parameters!C578,";")</f>
        <v>INSERT INTO `r_parameters` SET `Parameter_name` = "s3_c1_w2", `Parameter_value` = 1;</v>
      </c>
    </row>
    <row r="577" spans="1:1" x14ac:dyDescent="0.2">
      <c r="A577" t="str">
        <f>CONCATENATE("INSERT INTO `r_parameters` SET `Parameter_name` = """,r_parameters!A579,""", `Parameter_value` = ",r_parameters!C579,";")</f>
        <v>INSERT INTO `r_parameters` SET `Parameter_name` = "s3_c10_a_ma", `Parameter_value` = 60;</v>
      </c>
    </row>
    <row r="578" spans="1:1" x14ac:dyDescent="0.2">
      <c r="A578" t="str">
        <f>CONCATENATE("INSERT INTO `r_parameters` SET `Parameter_name` = """,r_parameters!A580,""", `Parameter_value` = ",r_parameters!C580,";")</f>
        <v>INSERT INTO `r_parameters` SET `Parameter_name` = "s3_c10_a1a", `Parameter_value` = 0;</v>
      </c>
    </row>
    <row r="579" spans="1:1" x14ac:dyDescent="0.2">
      <c r="A579" t="str">
        <f>CONCATENATE("INSERT INTO `r_parameters` SET `Parameter_name` = """,r_parameters!A581,""", `Parameter_value` = ",r_parameters!C581,";")</f>
        <v>INSERT INTO `r_parameters` SET `Parameter_name` = "s3_c10_a1p", `Parameter_value` = 0;</v>
      </c>
    </row>
    <row r="580" spans="1:1" x14ac:dyDescent="0.2">
      <c r="A580" t="str">
        <f>CONCATENATE("INSERT INTO `r_parameters` SET `Parameter_name` = """,r_parameters!A582,""", `Parameter_value` = ",r_parameters!C582,";")</f>
        <v>INSERT INTO `r_parameters` SET `Parameter_name` = "s3_c10_a2a", `Parameter_value` = -4.56086514206208;</v>
      </c>
    </row>
    <row r="581" spans="1:1" x14ac:dyDescent="0.2">
      <c r="A581" t="str">
        <f>CONCATENATE("INSERT INTO `r_parameters` SET `Parameter_name` = """,r_parameters!A583,""", `Parameter_value` = ",r_parameters!C583,";")</f>
        <v>INSERT INTO `r_parameters` SET `Parameter_name` = "s3_c10_a2p", `Parameter_value` = 53.6353944990335;</v>
      </c>
    </row>
    <row r="582" spans="1:1" x14ac:dyDescent="0.2">
      <c r="A582" t="str">
        <f>CONCATENATE("INSERT INTO `r_parameters` SET `Parameter_name` = """,r_parameters!A584,""", `Parameter_value` = ",r_parameters!C584,";")</f>
        <v>INSERT INTO `r_parameters` SET `Parameter_name` = "s3_c10_b1a", `Parameter_value` = 0.121040545764821;</v>
      </c>
    </row>
    <row r="583" spans="1:1" x14ac:dyDescent="0.2">
      <c r="A583" t="str">
        <f>CONCATENATE("INSERT INTO `r_parameters` SET `Parameter_name` = """,r_parameters!A585,""", `Parameter_value` = ",r_parameters!C585,";")</f>
        <v>INSERT INTO `r_parameters` SET `Parameter_name` = "s3_c10_b1p", `Parameter_value` = 6.9597371306591;</v>
      </c>
    </row>
    <row r="584" spans="1:1" x14ac:dyDescent="0.2">
      <c r="A584" t="str">
        <f>CONCATENATE("INSERT INTO `r_parameters` SET `Parameter_name` = """,r_parameters!A586,""", `Parameter_value` = ",r_parameters!C586,";")</f>
        <v>INSERT INTO `r_parameters` SET `Parameter_name` = "s3_c10_b2a", `Parameter_value` = 0.577127059972951;</v>
      </c>
    </row>
    <row r="585" spans="1:1" x14ac:dyDescent="0.2">
      <c r="A585" t="str">
        <f>CONCATENATE("INSERT INTO `r_parameters` SET `Parameter_name` = """,r_parameters!A587,""", `Parameter_value` = ",r_parameters!C587,";")</f>
        <v>INSERT INTO `r_parameters` SET `Parameter_name` = "s3_c10_b2p", `Parameter_value` = 0.523489790786394;</v>
      </c>
    </row>
    <row r="586" spans="1:1" x14ac:dyDescent="0.2">
      <c r="A586" t="str">
        <f>CONCATENATE("INSERT INTO `r_parameters` SET `Parameter_name` = """,r_parameters!A588,""", `Parameter_value` = ",r_parameters!C588,";")</f>
        <v>INSERT INTO `r_parameters` SET `Parameter_name` = "s3_c10_c1a", `Parameter_value` = -0.00403468485887252;</v>
      </c>
    </row>
    <row r="587" spans="1:1" x14ac:dyDescent="0.2">
      <c r="A587" t="str">
        <f>CONCATENATE("INSERT INTO `r_parameters` SET `Parameter_name` = """,r_parameters!A589,""", `Parameter_value` = ",r_parameters!C589,";")</f>
        <v>INSERT INTO `r_parameters` SET `Parameter_name` = "s3_c10_c1p", `Parameter_value` = -0.252457707937594;</v>
      </c>
    </row>
    <row r="588" spans="1:1" x14ac:dyDescent="0.2">
      <c r="A588" t="str">
        <f>CONCATENATE("INSERT INTO `r_parameters` SET `Parameter_name` = """,r_parameters!A590,""", `Parameter_value` = ",r_parameters!C590,";")</f>
        <v>INSERT INTO `r_parameters` SET `Parameter_name` = "s3_c10_c2a", `Parameter_value` = -0.0192375686658097;</v>
      </c>
    </row>
    <row r="589" spans="1:1" x14ac:dyDescent="0.2">
      <c r="A589" t="str">
        <f>CONCATENATE("INSERT INTO `r_parameters` SET `Parameter_name` = """,r_parameters!A591,""", `Parameter_value` = ",r_parameters!C591,";")</f>
        <v>INSERT INTO `r_parameters` SET `Parameter_name` = "s3_c10_c2p", `Parameter_value` = 0.00499218565695455;</v>
      </c>
    </row>
    <row r="590" spans="1:1" x14ac:dyDescent="0.2">
      <c r="A590" t="str">
        <f>CONCATENATE("INSERT INTO `r_parameters` SET `Parameter_name` = """,r_parameters!A592,""", `Parameter_value` = ",r_parameters!C592,";")</f>
        <v>INSERT INTO `r_parameters` SET `Parameter_name` = "s3_c10_d1a", `Parameter_value` = 7.03029146153006E-05;</v>
      </c>
    </row>
    <row r="591" spans="1:1" x14ac:dyDescent="0.2">
      <c r="A591" t="str">
        <f>CONCATENATE("INSERT INTO `r_parameters` SET `Parameter_name` = """,r_parameters!A593,""", `Parameter_value` = ",r_parameters!C593,";")</f>
        <v>INSERT INTO `r_parameters` SET `Parameter_name` = "s3_c10_d1p", `Parameter_value` = 0.003376759017775;</v>
      </c>
    </row>
    <row r="592" spans="1:1" x14ac:dyDescent="0.2">
      <c r="A592" t="str">
        <f>CONCATENATE("INSERT INTO `r_parameters` SET `Parameter_name` = """,r_parameters!A594,""", `Parameter_value` = ",r_parameters!C594,";")</f>
        <v>INSERT INTO `r_parameters` SET `Parameter_name` = "s3_c10_d2a", `Parameter_value` = 0.000239223845802862;</v>
      </c>
    </row>
    <row r="593" spans="1:1" x14ac:dyDescent="0.2">
      <c r="A593" t="str">
        <f>CONCATENATE("INSERT INTO `r_parameters` SET `Parameter_name` = """,r_parameters!A595,""", `Parameter_value` = ",r_parameters!C595,";")</f>
        <v>INSERT INTO `r_parameters` SET `Parameter_name` = "s3_c10_d2p", `Parameter_value` = -5.59062301472321E-05;</v>
      </c>
    </row>
    <row r="594" spans="1:1" x14ac:dyDescent="0.2">
      <c r="A594" t="str">
        <f>CONCATENATE("INSERT INTO `r_parameters` SET `Parameter_name` = """,r_parameters!A596,""", `Parameter_value` = ",r_parameters!C596,";")</f>
        <v>INSERT INTO `r_parameters` SET `Parameter_name` = "s3_c10_ka", `Parameter_value` = 30;</v>
      </c>
    </row>
    <row r="595" spans="1:1" x14ac:dyDescent="0.2">
      <c r="A595" t="str">
        <f>CONCATENATE("INSERT INTO `r_parameters` SET `Parameter_name` = """,r_parameters!A597,""", `Parameter_value` = ",r_parameters!C597,";")</f>
        <v>INSERT INTO `r_parameters` SET `Parameter_name` = "s3_c10_kp", `Parameter_value` = 25;</v>
      </c>
    </row>
    <row r="596" spans="1:1" x14ac:dyDescent="0.2">
      <c r="A596" t="str">
        <f>CONCATENATE("INSERT INTO `r_parameters` SET `Parameter_name` = """,r_parameters!A598,""", `Parameter_value` = ",r_parameters!C598,";")</f>
        <v>INSERT INTO `r_parameters` SET `Parameter_name` = "s3_c10_p_ma", `Parameter_value` = 15;</v>
      </c>
    </row>
    <row r="597" spans="1:1" x14ac:dyDescent="0.2">
      <c r="A597" t="str">
        <f>CONCATENATE("INSERT INTO `r_parameters` SET `Parameter_name` = """,r_parameters!A599,""", `Parameter_value` = ",r_parameters!C599,";")</f>
        <v>INSERT INTO `r_parameters` SET `Parameter_name` = "s3_c10_pa", `Parameter_value` = 0.72;</v>
      </c>
    </row>
    <row r="598" spans="1:1" x14ac:dyDescent="0.2">
      <c r="A598" t="str">
        <f>CONCATENATE("INSERT INTO `r_parameters` SET `Parameter_name` = """,r_parameters!A600,""", `Parameter_value` = ",r_parameters!C600,";")</f>
        <v>INSERT INTO `r_parameters` SET `Parameter_name` = "s3_c10_pp", `Parameter_value` = 0.15;</v>
      </c>
    </row>
    <row r="599" spans="1:1" x14ac:dyDescent="0.2">
      <c r="A599" t="str">
        <f>CONCATENATE("INSERT INTO `r_parameters` SET `Parameter_name` = """,r_parameters!A601,""", `Parameter_value` = ",r_parameters!C601,";")</f>
        <v>INSERT INTO `r_parameters` SET `Parameter_name` = "s3_c11_a1", `Parameter_value` = 0;</v>
      </c>
    </row>
    <row r="600" spans="1:1" x14ac:dyDescent="0.2">
      <c r="A600" t="str">
        <f>CONCATENATE("INSERT INTO `r_parameters` SET `Parameter_name` = """,r_parameters!A602,""", `Parameter_value` = ",r_parameters!C602,";")</f>
        <v>INSERT INTO `r_parameters` SET `Parameter_name` = "s3_c11_a2", `Parameter_value` = 37.1747448999516;</v>
      </c>
    </row>
    <row r="601" spans="1:1" x14ac:dyDescent="0.2">
      <c r="A601" t="str">
        <f>CONCATENATE("INSERT INTO `r_parameters` SET `Parameter_name` = """,r_parameters!A603,""", `Parameter_value` = ",r_parameters!C603,";")</f>
        <v>INSERT INTO `r_parameters` SET `Parameter_name` = "s3_c11_b1", `Parameter_value` = 2.81702259007661;</v>
      </c>
    </row>
    <row r="602" spans="1:1" x14ac:dyDescent="0.2">
      <c r="A602" t="str">
        <f>CONCATENATE("INSERT INTO `r_parameters` SET `Parameter_name` = """,r_parameters!A604,""", `Parameter_value` = ",r_parameters!C604,";")</f>
        <v>INSERT INTO `r_parameters` SET `Parameter_name` = "s3_c11_b2", `Parameter_value` = 0.789309231974233;</v>
      </c>
    </row>
    <row r="603" spans="1:1" x14ac:dyDescent="0.2">
      <c r="A603" t="str">
        <f>CONCATENATE("INSERT INTO `r_parameters` SET `Parameter_name` = """,r_parameters!A605,""", `Parameter_value` = ",r_parameters!C605,";")</f>
        <v>INSERT INTO `r_parameters` SET `Parameter_name` = "s3_c11_c1", `Parameter_value` = -0.0382535258136129;</v>
      </c>
    </row>
    <row r="604" spans="1:1" x14ac:dyDescent="0.2">
      <c r="A604" t="str">
        <f>CONCATENATE("INSERT INTO `r_parameters` SET `Parameter_name` = """,r_parameters!A606,""", `Parameter_value` = ",r_parameters!C606,";")</f>
        <v>INSERT INTO `r_parameters` SET `Parameter_name` = "s3_c11_c2", `Parameter_value` = -0.00138601021284785;</v>
      </c>
    </row>
    <row r="605" spans="1:1" x14ac:dyDescent="0.2">
      <c r="A605" t="str">
        <f>CONCATENATE("INSERT INTO `r_parameters` SET `Parameter_name` = """,r_parameters!A607,""", `Parameter_value` = ",r_parameters!C607,";")</f>
        <v>INSERT INTO `r_parameters` SET `Parameter_name` = "s3_c11_d1", `Parameter_value` = 0.000221193922515351;</v>
      </c>
    </row>
    <row r="606" spans="1:1" x14ac:dyDescent="0.2">
      <c r="A606" t="str">
        <f>CONCATENATE("INSERT INTO `r_parameters` SET `Parameter_name` = """,r_parameters!A608,""", `Parameter_value` = ",r_parameters!C608,";")</f>
        <v>INSERT INTO `r_parameters` SET `Parameter_name` = "s3_c11_d2", `Parameter_value` = -2.2455659689479E-06;</v>
      </c>
    </row>
    <row r="607" spans="1:1" x14ac:dyDescent="0.2">
      <c r="A607" t="str">
        <f>CONCATENATE("INSERT INTO `r_parameters` SET `Parameter_name` = """,r_parameters!A609,""", `Parameter_value` = ",r_parameters!C609,";")</f>
        <v>INSERT INTO `r_parameters` SET `Parameter_name` = "s3_c11_k", `Parameter_value` = 55;</v>
      </c>
    </row>
    <row r="608" spans="1:1" x14ac:dyDescent="0.2">
      <c r="A608" t="str">
        <f>CONCATENATE("INSERT INTO `r_parameters` SET `Parameter_name` = """,r_parameters!A610,""", `Parameter_value` = ",r_parameters!C610,";")</f>
        <v>INSERT INTO `r_parameters` SET `Parameter_name` = "s3_c12_a1", `Parameter_value` = 50;</v>
      </c>
    </row>
    <row r="609" spans="1:1" x14ac:dyDescent="0.2">
      <c r="A609" t="str">
        <f>CONCATENATE("INSERT INTO `r_parameters` SET `Parameter_name` = """,r_parameters!A611,""", `Parameter_value` = ",r_parameters!C611,";")</f>
        <v>INSERT INTO `r_parameters` SET `Parameter_name` = "s3_c12_a2", `Parameter_value` = 50;</v>
      </c>
    </row>
    <row r="610" spans="1:1" x14ac:dyDescent="0.2">
      <c r="A610" t="str">
        <f>CONCATENATE("INSERT INTO `r_parameters` SET `Parameter_name` = """,r_parameters!A612,""", `Parameter_value` = ",r_parameters!C612,";")</f>
        <v>INSERT INTO `r_parameters` SET `Parameter_name` = "s3_c12_b1", `Parameter_value` = 8.75;</v>
      </c>
    </row>
    <row r="611" spans="1:1" x14ac:dyDescent="0.2">
      <c r="A611" t="str">
        <f>CONCATENATE("INSERT INTO `r_parameters` SET `Parameter_name` = """,r_parameters!A613,""", `Parameter_value` = ",r_parameters!C613,";")</f>
        <v>INSERT INTO `r_parameters` SET `Parameter_name` = "s3_c12_b2", `Parameter_value` = 11.6667;</v>
      </c>
    </row>
    <row r="612" spans="1:1" x14ac:dyDescent="0.2">
      <c r="A612" t="str">
        <f>CONCATENATE("INSERT INTO `r_parameters` SET `Parameter_name` = """,r_parameters!A614,""", `Parameter_value` = ",r_parameters!C614,";")</f>
        <v>INSERT INTO `r_parameters` SET `Parameter_name` = "s3_c12_c1", `Parameter_value` = 0.3125;</v>
      </c>
    </row>
    <row r="613" spans="1:1" x14ac:dyDescent="0.2">
      <c r="A613" t="str">
        <f>CONCATENATE("INSERT INTO `r_parameters` SET `Parameter_name` = """,r_parameters!A615,""", `Parameter_value` = ",r_parameters!C615,";")</f>
        <v>INSERT INTO `r_parameters` SET `Parameter_name` = "s3_c12_c2", `Parameter_value` = -0.55556;</v>
      </c>
    </row>
    <row r="614" spans="1:1" x14ac:dyDescent="0.2">
      <c r="A614" t="str">
        <f>CONCATENATE("INSERT INTO `r_parameters` SET `Parameter_name` = """,r_parameters!A616,""", `Parameter_value` = ",r_parameters!C616,";")</f>
        <v>INSERT INTO `r_parameters` SET `Parameter_name` = "s3_c12_cst", `Parameter_value` = 0.445439;</v>
      </c>
    </row>
    <row r="615" spans="1:1" x14ac:dyDescent="0.2">
      <c r="A615" t="str">
        <f>CONCATENATE("INSERT INTO `r_parameters` SET `Parameter_name` = """,r_parameters!A617,""", `Parameter_value` = ",r_parameters!C617,";")</f>
        <v>INSERT INTO `r_parameters` SET `Parameter_name` = "s3_c12_d1", `Parameter_value` = 0;</v>
      </c>
    </row>
    <row r="616" spans="1:1" x14ac:dyDescent="0.2">
      <c r="A616" t="str">
        <f>CONCATENATE("INSERT INTO `r_parameters` SET `Parameter_name` = """,r_parameters!A618,""", `Parameter_value` = ",r_parameters!C618,";")</f>
        <v>INSERT INTO `r_parameters` SET `Parameter_name` = "s3_c12_d2", `Parameter_value` = 0;</v>
      </c>
    </row>
    <row r="617" spans="1:1" x14ac:dyDescent="0.2">
      <c r="A617" t="str">
        <f>CONCATENATE("INSERT INTO `r_parameters` SET `Parameter_name` = """,r_parameters!A619,""", `Parameter_value` = ",r_parameters!C619,";")</f>
        <v>INSERT INTO `r_parameters` SET `Parameter_name` = "s3_c12_k", `Parameter_value` = 0;</v>
      </c>
    </row>
    <row r="618" spans="1:1" x14ac:dyDescent="0.2">
      <c r="A618" t="str">
        <f>CONCATENATE("INSERT INTO `r_parameters` SET `Parameter_name` = """,r_parameters!A620,""", `Parameter_value` = ",r_parameters!C620,";")</f>
        <v>INSERT INTO `r_parameters` SET `Parameter_name` = "s3_c12_w0", `Parameter_value` = -0.00376;</v>
      </c>
    </row>
    <row r="619" spans="1:1" x14ac:dyDescent="0.2">
      <c r="A619" t="str">
        <f>CONCATENATE("INSERT INTO `r_parameters` SET `Parameter_name` = """,r_parameters!A621,""", `Parameter_value` = ",r_parameters!C621,";")</f>
        <v>INSERT INTO `r_parameters` SET `Parameter_name` = "s3_c12_w1", `Parameter_value` = 0.015592;</v>
      </c>
    </row>
    <row r="620" spans="1:1" x14ac:dyDescent="0.2">
      <c r="A620" t="str">
        <f>CONCATENATE("INSERT INTO `r_parameters` SET `Parameter_name` = """,r_parameters!A622,""", `Parameter_value` = ",r_parameters!C622,";")</f>
        <v>INSERT INTO `r_parameters` SET `Parameter_name` = "s3_c12_w10", `Parameter_value` = -0.00508;</v>
      </c>
    </row>
    <row r="621" spans="1:1" x14ac:dyDescent="0.2">
      <c r="A621" t="str">
        <f>CONCATENATE("INSERT INTO `r_parameters` SET `Parameter_name` = """,r_parameters!A623,""", `Parameter_value` = ",r_parameters!C623,";")</f>
        <v>INSERT INTO `r_parameters` SET `Parameter_name` = "s3_c12_w11", `Parameter_value` = 0.003339;</v>
      </c>
    </row>
    <row r="622" spans="1:1" x14ac:dyDescent="0.2">
      <c r="A622" t="str">
        <f>CONCATENATE("INSERT INTO `r_parameters` SET `Parameter_name` = """,r_parameters!A624,""", `Parameter_value` = ",r_parameters!C624,";")</f>
        <v>INSERT INTO `r_parameters` SET `Parameter_name` = "s3_c12_w12", `Parameter_value` = 0.00476;</v>
      </c>
    </row>
    <row r="623" spans="1:1" x14ac:dyDescent="0.2">
      <c r="A623" t="str">
        <f>CONCATENATE("INSERT INTO `r_parameters` SET `Parameter_name` = """,r_parameters!A625,""", `Parameter_value` = ",r_parameters!C625,";")</f>
        <v>INSERT INTO `r_parameters` SET `Parameter_name` = "s3_c12_w13", `Parameter_value` = -0.001;</v>
      </c>
    </row>
    <row r="624" spans="1:1" x14ac:dyDescent="0.2">
      <c r="A624" t="str">
        <f>CONCATENATE("INSERT INTO `r_parameters` SET `Parameter_name` = """,r_parameters!A626,""", `Parameter_value` = ",r_parameters!C626,";")</f>
        <v>INSERT INTO `r_parameters` SET `Parameter_name` = "s3_c12_w14", `Parameter_value` = -0.00131;</v>
      </c>
    </row>
    <row r="625" spans="1:1" x14ac:dyDescent="0.2">
      <c r="A625" t="str">
        <f>CONCATENATE("INSERT INTO `r_parameters` SET `Parameter_name` = """,r_parameters!A627,""", `Parameter_value` = ",r_parameters!C627,";")</f>
        <v>INSERT INTO `r_parameters` SET `Parameter_name` = "s3_c12_w15", `Parameter_value` = -0.01543;</v>
      </c>
    </row>
    <row r="626" spans="1:1" x14ac:dyDescent="0.2">
      <c r="A626" t="str">
        <f>CONCATENATE("INSERT INTO `r_parameters` SET `Parameter_name` = """,r_parameters!A628,""", `Parameter_value` = ",r_parameters!C628,";")</f>
        <v>INSERT INTO `r_parameters` SET `Parameter_name` = "s3_c12_w16", `Parameter_value` = 0.01162;</v>
      </c>
    </row>
    <row r="627" spans="1:1" x14ac:dyDescent="0.2">
      <c r="A627" t="str">
        <f>CONCATENATE("INSERT INTO `r_parameters` SET `Parameter_name` = """,r_parameters!A629,""", `Parameter_value` = ",r_parameters!C629,";")</f>
        <v>INSERT INTO `r_parameters` SET `Parameter_name` = "s3_c12_w17", `Parameter_value` = -0.01383;</v>
      </c>
    </row>
    <row r="628" spans="1:1" x14ac:dyDescent="0.2">
      <c r="A628" t="str">
        <f>CONCATENATE("INSERT INTO `r_parameters` SET `Parameter_name` = """,r_parameters!A630,""", `Parameter_value` = ",r_parameters!C630,";")</f>
        <v>INSERT INTO `r_parameters` SET `Parameter_name` = "s3_c12_w18", `Parameter_value` = 0.012412;</v>
      </c>
    </row>
    <row r="629" spans="1:1" x14ac:dyDescent="0.2">
      <c r="A629" t="str">
        <f>CONCATENATE("INSERT INTO `r_parameters` SET `Parameter_name` = """,r_parameters!A631,""", `Parameter_value` = ",r_parameters!C631,";")</f>
        <v>INSERT INTO `r_parameters` SET `Parameter_name` = "s3_c12_w19", `Parameter_value` = -0.01016;</v>
      </c>
    </row>
    <row r="630" spans="1:1" x14ac:dyDescent="0.2">
      <c r="A630" t="str">
        <f>CONCATENATE("INSERT INTO `r_parameters` SET `Parameter_name` = """,r_parameters!A632,""", `Parameter_value` = ",r_parameters!C632,";")</f>
        <v>INSERT INTO `r_parameters` SET `Parameter_name` = "s3_c12_w2", `Parameter_value` = -0.0093;</v>
      </c>
    </row>
    <row r="631" spans="1:1" x14ac:dyDescent="0.2">
      <c r="A631" t="str">
        <f>CONCATENATE("INSERT INTO `r_parameters` SET `Parameter_name` = """,r_parameters!A633,""", `Parameter_value` = ",r_parameters!C633,";")</f>
        <v>INSERT INTO `r_parameters` SET `Parameter_name` = "s3_c12_w3", `Parameter_value` = -0.01237;</v>
      </c>
    </row>
    <row r="632" spans="1:1" x14ac:dyDescent="0.2">
      <c r="A632" t="str">
        <f>CONCATENATE("INSERT INTO `r_parameters` SET `Parameter_name` = """,r_parameters!A634,""", `Parameter_value` = ",r_parameters!C634,";")</f>
        <v>INSERT INTO `r_parameters` SET `Parameter_name` = "s3_c12_w4", `Parameter_value` = -0.01081;</v>
      </c>
    </row>
    <row r="633" spans="1:1" x14ac:dyDescent="0.2">
      <c r="A633" t="str">
        <f>CONCATENATE("INSERT INTO `r_parameters` SET `Parameter_name` = """,r_parameters!A635,""", `Parameter_value` = ",r_parameters!C635,";")</f>
        <v>INSERT INTO `r_parameters` SET `Parameter_name` = "s3_c12_w5", `Parameter_value` = 0.008234;</v>
      </c>
    </row>
    <row r="634" spans="1:1" x14ac:dyDescent="0.2">
      <c r="A634" t="str">
        <f>CONCATENATE("INSERT INTO `r_parameters` SET `Parameter_name` = """,r_parameters!A636,""", `Parameter_value` = ",r_parameters!C636,";")</f>
        <v>INSERT INTO `r_parameters` SET `Parameter_name` = "s3_c12_w6", `Parameter_value` = -0.01357;</v>
      </c>
    </row>
    <row r="635" spans="1:1" x14ac:dyDescent="0.2">
      <c r="A635" t="str">
        <f>CONCATENATE("INSERT INTO `r_parameters` SET `Parameter_name` = """,r_parameters!A637,""", `Parameter_value` = ",r_parameters!C637,";")</f>
        <v>INSERT INTO `r_parameters` SET `Parameter_name` = "s3_c12_w7", `Parameter_value` = 0.006489;</v>
      </c>
    </row>
    <row r="636" spans="1:1" x14ac:dyDescent="0.2">
      <c r="A636" t="str">
        <f>CONCATENATE("INSERT INTO `r_parameters` SET `Parameter_name` = """,r_parameters!A638,""", `Parameter_value` = ",r_parameters!C638,";")</f>
        <v>INSERT INTO `r_parameters` SET `Parameter_name` = "s3_c12_w8", `Parameter_value` = -0.01482;</v>
      </c>
    </row>
    <row r="637" spans="1:1" x14ac:dyDescent="0.2">
      <c r="A637" t="str">
        <f>CONCATENATE("INSERT INTO `r_parameters` SET `Parameter_name` = """,r_parameters!A639,""", `Parameter_value` = ",r_parameters!C639,";")</f>
        <v>INSERT INTO `r_parameters` SET `Parameter_name` = "s3_c12_w9", `Parameter_value` = 0.012387;</v>
      </c>
    </row>
    <row r="638" spans="1:1" x14ac:dyDescent="0.2">
      <c r="A638" t="str">
        <f>CONCATENATE("INSERT INTO `r_parameters` SET `Parameter_name` = """,r_parameters!A640,""", `Parameter_value` = ",r_parameters!C640,";")</f>
        <v>INSERT INTO `r_parameters` SET `Parameter_name` = "s3_c2_ndp", `Parameter_value` = 20;</v>
      </c>
    </row>
    <row r="639" spans="1:1" x14ac:dyDescent="0.2">
      <c r="A639" t="str">
        <f>CONCATENATE("INSERT INTO `r_parameters` SET `Parameter_name` = """,r_parameters!A641,""", `Parameter_value` = ",r_parameters!C641,";")</f>
        <v>INSERT INTO `r_parameters` SET `Parameter_name` = "s3_c2_y1", `Parameter_value` = 5;</v>
      </c>
    </row>
    <row r="640" spans="1:1" x14ac:dyDescent="0.2">
      <c r="A640" t="str">
        <f>CONCATENATE("INSERT INTO `r_parameters` SET `Parameter_name` = """,r_parameters!A642,""", `Parameter_value` = ",r_parameters!C642,";")</f>
        <v>INSERT INTO `r_parameters` SET `Parameter_name` = "s3_c2_y10", `Parameter_value` = 43;</v>
      </c>
    </row>
    <row r="641" spans="1:1" x14ac:dyDescent="0.2">
      <c r="A641" t="str">
        <f>CONCATENATE("INSERT INTO `r_parameters` SET `Parameter_name` = """,r_parameters!A643,""", `Parameter_value` = ",r_parameters!C643,";")</f>
        <v>INSERT INTO `r_parameters` SET `Parameter_name` = "s3_c2_y11", `Parameter_value` = 84;</v>
      </c>
    </row>
    <row r="642" spans="1:1" x14ac:dyDescent="0.2">
      <c r="A642" t="str">
        <f>CONCATENATE("INSERT INTO `r_parameters` SET `Parameter_name` = """,r_parameters!A644,""", `Parameter_value` = ",r_parameters!C644,";")</f>
        <v>INSERT INTO `r_parameters` SET `Parameter_name` = "s3_c2_y12", `Parameter_value` = 54;</v>
      </c>
    </row>
    <row r="643" spans="1:1" x14ac:dyDescent="0.2">
      <c r="A643" t="str">
        <f>CONCATENATE("INSERT INTO `r_parameters` SET `Parameter_name` = """,r_parameters!A645,""", `Parameter_value` = ",r_parameters!C645,";")</f>
        <v>INSERT INTO `r_parameters` SET `Parameter_name` = "s3_c2_y13", `Parameter_value` = 100;</v>
      </c>
    </row>
    <row r="644" spans="1:1" x14ac:dyDescent="0.2">
      <c r="A644" t="str">
        <f>CONCATENATE("INSERT INTO `r_parameters` SET `Parameter_name` = """,r_parameters!A646,""", `Parameter_value` = ",r_parameters!C646,";")</f>
        <v>INSERT INTO `r_parameters` SET `Parameter_name` = "s3_c2_y2", `Parameter_value` = 12;</v>
      </c>
    </row>
    <row r="645" spans="1:1" x14ac:dyDescent="0.2">
      <c r="A645" t="str">
        <f>CONCATENATE("INSERT INTO `r_parameters` SET `Parameter_name` = """,r_parameters!A647,""", `Parameter_value` = ",r_parameters!C647,";")</f>
        <v>INSERT INTO `r_parameters` SET `Parameter_name` = "s3_c2_y3", `Parameter_value` = 13;</v>
      </c>
    </row>
    <row r="646" spans="1:1" x14ac:dyDescent="0.2">
      <c r="A646" t="str">
        <f>CONCATENATE("INSERT INTO `r_parameters` SET `Parameter_name` = """,r_parameters!A648,""", `Parameter_value` = ",r_parameters!C648,";")</f>
        <v>INSERT INTO `r_parameters` SET `Parameter_name` = "s3_c2_y4", `Parameter_value` = 12;</v>
      </c>
    </row>
    <row r="647" spans="1:1" x14ac:dyDescent="0.2">
      <c r="A647" t="str">
        <f>CONCATENATE("INSERT INTO `r_parameters` SET `Parameter_name` = """,r_parameters!A649,""", `Parameter_value` = ",r_parameters!C649,";")</f>
        <v>INSERT INTO `r_parameters` SET `Parameter_name` = "s3_c2_y5", `Parameter_value` = 13;</v>
      </c>
    </row>
    <row r="648" spans="1:1" x14ac:dyDescent="0.2">
      <c r="A648" t="str">
        <f>CONCATENATE("INSERT INTO `r_parameters` SET `Parameter_name` = """,r_parameters!A650,""", `Parameter_value` = ",r_parameters!C650,";")</f>
        <v>INSERT INTO `r_parameters` SET `Parameter_name` = "s3_c2_y6", `Parameter_value` = 13;</v>
      </c>
    </row>
    <row r="649" spans="1:1" x14ac:dyDescent="0.2">
      <c r="A649" t="str">
        <f>CONCATENATE("INSERT INTO `r_parameters` SET `Parameter_name` = """,r_parameters!A651,""", `Parameter_value` = ",r_parameters!C651,";")</f>
        <v>INSERT INTO `r_parameters` SET `Parameter_name` = "s3_c2_y7", `Parameter_value` = 38;</v>
      </c>
    </row>
    <row r="650" spans="1:1" x14ac:dyDescent="0.2">
      <c r="A650" t="str">
        <f>CONCATENATE("INSERT INTO `r_parameters` SET `Parameter_name` = """,r_parameters!A652,""", `Parameter_value` = ",r_parameters!C652,";")</f>
        <v>INSERT INTO `r_parameters` SET `Parameter_name` = "s3_c2_y8", `Parameter_value` = 13;</v>
      </c>
    </row>
    <row r="651" spans="1:1" x14ac:dyDescent="0.2">
      <c r="A651" t="str">
        <f>CONCATENATE("INSERT INTO `r_parameters` SET `Parameter_name` = """,r_parameters!A653,""", `Parameter_value` = ",r_parameters!C653,";")</f>
        <v>INSERT INTO `r_parameters` SET `Parameter_name` = "s3_c2_y9", `Parameter_value` = 59;</v>
      </c>
    </row>
    <row r="652" spans="1:1" x14ac:dyDescent="0.2">
      <c r="A652" t="str">
        <f>CONCATENATE("INSERT INTO `r_parameters` SET `Parameter_name` = """,r_parameters!A654,""", `Parameter_value` = ",r_parameters!C654,";")</f>
        <v>INSERT INTO `r_parameters` SET `Parameter_name` = "s3_c3_a1c", `Parameter_value` = 0;</v>
      </c>
    </row>
    <row r="653" spans="1:1" x14ac:dyDescent="0.2">
      <c r="A653" t="str">
        <f>CONCATENATE("INSERT INTO `r_parameters` SET `Parameter_name` = """,r_parameters!A655,""", `Parameter_value` = ",r_parameters!C655,";")</f>
        <v>INSERT INTO `r_parameters` SET `Parameter_name` = "s3_c3_a1l", `Parameter_value` = 0;</v>
      </c>
    </row>
    <row r="654" spans="1:1" x14ac:dyDescent="0.2">
      <c r="A654" t="str">
        <f>CONCATENATE("INSERT INTO `r_parameters` SET `Parameter_name` = """,r_parameters!A656,""", `Parameter_value` = ",r_parameters!C656,";")</f>
        <v>INSERT INTO `r_parameters` SET `Parameter_name` = "s3_c3_a2c", `Parameter_value` = -3.53371723773258;</v>
      </c>
    </row>
    <row r="655" spans="1:1" x14ac:dyDescent="0.2">
      <c r="A655" t="str">
        <f>CONCATENATE("INSERT INTO `r_parameters` SET `Parameter_name` = """,r_parameters!A657,""", `Parameter_value` = ",r_parameters!C657,";")</f>
        <v>INSERT INTO `r_parameters` SET `Parameter_name` = "s3_c3_a2l", `Parameter_value` = 11.2458218863633;</v>
      </c>
    </row>
    <row r="656" spans="1:1" x14ac:dyDescent="0.2">
      <c r="A656" t="str">
        <f>CONCATENATE("INSERT INTO `r_parameters` SET `Parameter_name` = """,r_parameters!A658,""", `Parameter_value` = ",r_parameters!C658,";")</f>
        <v>INSERT INTO `r_parameters` SET `Parameter_name` = "s3_c3_b1c", `Parameter_value` = 2.5520681638098;</v>
      </c>
    </row>
    <row r="657" spans="1:1" x14ac:dyDescent="0.2">
      <c r="A657" t="str">
        <f>CONCATENATE("INSERT INTO `r_parameters` SET `Parameter_name` = """,r_parameters!A659,""", `Parameter_value` = ",r_parameters!C659,";")</f>
        <v>INSERT INTO `r_parameters` SET `Parameter_name` = "s3_c3_b1l", `Parameter_value` = 1.41109653319883;</v>
      </c>
    </row>
    <row r="658" spans="1:1" x14ac:dyDescent="0.2">
      <c r="A658" t="str">
        <f>CONCATENATE("INSERT INTO `r_parameters` SET `Parameter_name` = """,r_parameters!A660,""", `Parameter_value` = ",r_parameters!C660,";")</f>
        <v>INSERT INTO `r_parameters` SET `Parameter_name` = "s3_c3_b2c", `Parameter_value` = 2.81709695660861;</v>
      </c>
    </row>
    <row r="659" spans="1:1" x14ac:dyDescent="0.2">
      <c r="A659" t="str">
        <f>CONCATENATE("INSERT INTO `r_parameters` SET `Parameter_name` = """,r_parameters!A661,""", `Parameter_value` = ",r_parameters!C661,";")</f>
        <v>INSERT INTO `r_parameters` SET `Parameter_name` = "s3_c3_b2l", `Parameter_value` = 0.061597906830875;</v>
      </c>
    </row>
    <row r="660" spans="1:1" x14ac:dyDescent="0.2">
      <c r="A660" t="str">
        <f>CONCATENATE("INSERT INTO `r_parameters` SET `Parameter_name` = """,r_parameters!A662,""", `Parameter_value` = ",r_parameters!C662,";")</f>
        <v>INSERT INTO `r_parameters` SET `Parameter_name` = "s3_c3_c1c", `Parameter_value` = -0.02732354095765;</v>
      </c>
    </row>
    <row r="661" spans="1:1" x14ac:dyDescent="0.2">
      <c r="A661" t="str">
        <f>CONCATENATE("INSERT INTO `r_parameters` SET `Parameter_name` = """,r_parameters!A663,""", `Parameter_value` = ",r_parameters!C663,";")</f>
        <v>INSERT INTO `r_parameters` SET `Parameter_name` = "s3_c3_c1l", `Parameter_value` = -0.0466977522140921;</v>
      </c>
    </row>
    <row r="662" spans="1:1" x14ac:dyDescent="0.2">
      <c r="A662" t="str">
        <f>CONCATENATE("INSERT INTO `r_parameters` SET `Parameter_name` = """,r_parameters!A664,""", `Parameter_value` = ",r_parameters!C664,";")</f>
        <v>INSERT INTO `r_parameters` SET `Parameter_name` = "s3_c3_c2c", `Parameter_value` = -0.0339492607771156;</v>
      </c>
    </row>
    <row r="663" spans="1:1" x14ac:dyDescent="0.2">
      <c r="A663" t="str">
        <f>CONCATENATE("INSERT INTO `r_parameters` SET `Parameter_name` = """,r_parameters!A665,""", `Parameter_value` = ",r_parameters!C665,";")</f>
        <v>INSERT INTO `r_parameters` SET `Parameter_name` = "s3_c3_c2l", `Parameter_value` = 0.00728219284076401;</v>
      </c>
    </row>
    <row r="664" spans="1:1" x14ac:dyDescent="0.2">
      <c r="A664" t="str">
        <f>CONCATENATE("INSERT INTO `r_parameters` SET `Parameter_name` = """,r_parameters!A666,""", `Parameter_value` = ",r_parameters!C666,";")</f>
        <v>INSERT INTO `r_parameters` SET `Parameter_name` = "s3_c3_d1c", `Parameter_value` = 0.000106102297521754;</v>
      </c>
    </row>
    <row r="665" spans="1:1" x14ac:dyDescent="0.2">
      <c r="A665" t="str">
        <f>CONCATENATE("INSERT INTO `r_parameters` SET `Parameter_name` = """,r_parameters!A667,""", `Parameter_value` = ",r_parameters!C667,";")</f>
        <v>INSERT INTO `r_parameters` SET `Parameter_name` = "s3_c3_d1l", `Parameter_value` = 0.000729505059756252;</v>
      </c>
    </row>
    <row r="666" spans="1:1" x14ac:dyDescent="0.2">
      <c r="A666" t="str">
        <f>CONCATENATE("INSERT INTO `r_parameters` SET `Parameter_name` = """,r_parameters!A668,""", `Parameter_value` = ",r_parameters!C668,";")</f>
        <v>INSERT INTO `r_parameters` SET `Parameter_name` = "s3_c3_d2c", `Parameter_value` = 0.000161316629348058;</v>
      </c>
    </row>
    <row r="667" spans="1:1" x14ac:dyDescent="0.2">
      <c r="A667" t="str">
        <f>CONCATENATE("INSERT INTO `r_parameters` SET `Parameter_name` = """,r_parameters!A669,""", `Parameter_value` = ",r_parameters!C669,";")</f>
        <v>INSERT INTO `r_parameters` SET `Parameter_name` = "s3_c3_d2l", `Parameter_value` = 9.77245902291506E-06;</v>
      </c>
    </row>
    <row r="668" spans="1:1" x14ac:dyDescent="0.2">
      <c r="A668" t="str">
        <f>CONCATENATE("INSERT INTO `r_parameters` SET `Parameter_name` = """,r_parameters!A670,""", `Parameter_value` = ",r_parameters!C670,";")</f>
        <v>INSERT INTO `r_parameters` SET `Parameter_name` = "s3_c3_kc", `Parameter_value` = 40;</v>
      </c>
    </row>
    <row r="669" spans="1:1" x14ac:dyDescent="0.2">
      <c r="A669" t="str">
        <f>CONCATENATE("INSERT INTO `r_parameters` SET `Parameter_name` = """,r_parameters!A671,""", `Parameter_value` = ",r_parameters!C671,";")</f>
        <v>INSERT INTO `r_parameters` SET `Parameter_name` = "s3_c3_kl", `Parameter_value` = 25;</v>
      </c>
    </row>
    <row r="670" spans="1:1" x14ac:dyDescent="0.2">
      <c r="A670" t="str">
        <f>CONCATENATE("INSERT INTO `r_parameters` SET `Parameter_name` = """,r_parameters!A672,""", `Parameter_value` = ",r_parameters!C672,";")</f>
        <v>INSERT INTO `r_parameters` SET `Parameter_name` = "s3_c3_pc", `Parameter_value` = 0.62;</v>
      </c>
    </row>
    <row r="671" spans="1:1" x14ac:dyDescent="0.2">
      <c r="A671" t="str">
        <f>CONCATENATE("INSERT INTO `r_parameters` SET `Parameter_name` = """,r_parameters!A673,""", `Parameter_value` = ",r_parameters!C673,";")</f>
        <v>INSERT INTO `r_parameters` SET `Parameter_name` = "s3_c3_pl", `Parameter_value` = 0.38;</v>
      </c>
    </row>
    <row r="672" spans="1:1" x14ac:dyDescent="0.2">
      <c r="A672" t="str">
        <f>CONCATENATE("INSERT INTO `r_parameters` SET `Parameter_name` = """,r_parameters!A674,""", `Parameter_value` = ",r_parameters!C674,";")</f>
        <v>INSERT INTO `r_parameters` SET `Parameter_name` = "s3_c4_a1", `Parameter_value` = 0;</v>
      </c>
    </row>
    <row r="673" spans="1:1" x14ac:dyDescent="0.2">
      <c r="A673" t="str">
        <f>CONCATENATE("INSERT INTO `r_parameters` SET `Parameter_name` = """,r_parameters!A675,""", `Parameter_value` = ",r_parameters!C675,";")</f>
        <v>INSERT INTO `r_parameters` SET `Parameter_name` = "s3_c4_a2", `Parameter_value` = 1065.02388270704;</v>
      </c>
    </row>
    <row r="674" spans="1:1" x14ac:dyDescent="0.2">
      <c r="A674" t="str">
        <f>CONCATENATE("INSERT INTO `r_parameters` SET `Parameter_name` = """,r_parameters!A676,""", `Parameter_value` = ",r_parameters!C676,";")</f>
        <v>INSERT INTO `r_parameters` SET `Parameter_name` = "s3_c4_b1", `Parameter_value` = 0.0449377181874072;</v>
      </c>
    </row>
    <row r="675" spans="1:1" x14ac:dyDescent="0.2">
      <c r="A675" t="str">
        <f>CONCATENATE("INSERT INTO `r_parameters` SET `Parameter_name` = """,r_parameters!A677,""", `Parameter_value` = ",r_parameters!C677,";")</f>
        <v>INSERT INTO `r_parameters` SET `Parameter_name` = "s3_c4_b2", `Parameter_value` = -37.5441313328705;</v>
      </c>
    </row>
    <row r="676" spans="1:1" x14ac:dyDescent="0.2">
      <c r="A676" t="str">
        <f>CONCATENATE("INSERT INTO `r_parameters` SET `Parameter_name` = """,r_parameters!A678,""", `Parameter_value` = ",r_parameters!C678,";")</f>
        <v>INSERT INTO `r_parameters` SET `Parameter_name` = "s3_c4_c1", `Parameter_value` = 0.00393600059171353;</v>
      </c>
    </row>
    <row r="677" spans="1:1" x14ac:dyDescent="0.2">
      <c r="A677" t="str">
        <f>CONCATENATE("INSERT INTO `r_parameters` SET `Parameter_name` = """,r_parameters!A679,""", `Parameter_value` = ",r_parameters!C679,";")</f>
        <v>INSERT INTO `r_parameters` SET `Parameter_name` = "s3_c4_c2", `Parameter_value` = 0.446160241642754;</v>
      </c>
    </row>
    <row r="678" spans="1:1" x14ac:dyDescent="0.2">
      <c r="A678" t="str">
        <f>CONCATENATE("INSERT INTO `r_parameters` SET `Parameter_name` = """,r_parameters!A680,""", `Parameter_value` = ",r_parameters!C680,";")</f>
        <v>INSERT INTO `r_parameters` SET `Parameter_name` = "s3_c4_d1", `Parameter_value` = 6.19991791507682E-05;</v>
      </c>
    </row>
    <row r="679" spans="1:1" x14ac:dyDescent="0.2">
      <c r="A679" t="str">
        <f>CONCATENATE("INSERT INTO `r_parameters` SET `Parameter_name` = """,r_parameters!A681,""", `Parameter_value` = ",r_parameters!C681,";")</f>
        <v>INSERT INTO `r_parameters` SET `Parameter_name` = "s3_c4_d2", `Parameter_value` = -0.00167221316234822;</v>
      </c>
    </row>
    <row r="680" spans="1:1" x14ac:dyDescent="0.2">
      <c r="A680" t="str">
        <f>CONCATENATE("INSERT INTO `r_parameters` SET `Parameter_name` = """,r_parameters!A682,""", `Parameter_value` = ",r_parameters!C682,";")</f>
        <v>INSERT INTO `r_parameters` SET `Parameter_name` = "s3_c4_k", `Parameter_value` = 85;</v>
      </c>
    </row>
    <row r="681" spans="1:1" x14ac:dyDescent="0.2">
      <c r="A681" t="str">
        <f>CONCATENATE("INSERT INTO `r_parameters` SET `Parameter_name` = """,r_parameters!A683,""", `Parameter_value` = ",r_parameters!C683,";")</f>
        <v>INSERT INTO `r_parameters` SET `Parameter_name` = "s3_c5_s0", `Parameter_value` = 100;</v>
      </c>
    </row>
    <row r="682" spans="1:1" x14ac:dyDescent="0.2">
      <c r="A682" t="str">
        <f>CONCATENATE("INSERT INTO `r_parameters` SET `Parameter_name` = """,r_parameters!A684,""", `Parameter_value` = ",r_parameters!C684,";")</f>
        <v>INSERT INTO `r_parameters` SET `Parameter_name` = "s3_c5_s1", `Parameter_value` = 75;</v>
      </c>
    </row>
    <row r="683" spans="1:1" x14ac:dyDescent="0.2">
      <c r="A683" t="str">
        <f>CONCATENATE("INSERT INTO `r_parameters` SET `Parameter_name` = """,r_parameters!A685,""", `Parameter_value` = ",r_parameters!C685,";")</f>
        <v>INSERT INTO `r_parameters` SET `Parameter_name` = "s3_c5_s2", `Parameter_value` = 50;</v>
      </c>
    </row>
    <row r="684" spans="1:1" x14ac:dyDescent="0.2">
      <c r="A684" t="str">
        <f>CONCATENATE("INSERT INTO `r_parameters` SET `Parameter_name` = """,r_parameters!A686,""", `Parameter_value` = ",r_parameters!C686,";")</f>
        <v>INSERT INTO `r_parameters` SET `Parameter_name` = "s3_c5_s3", `Parameter_value` = 25;</v>
      </c>
    </row>
    <row r="685" spans="1:1" x14ac:dyDescent="0.2">
      <c r="A685" t="str">
        <f>CONCATENATE("INSERT INTO `r_parameters` SET `Parameter_name` = """,r_parameters!A687,""", `Parameter_value` = ",r_parameters!C687,";")</f>
        <v>INSERT INTO `r_parameters` SET `Parameter_name` = "s3_c5_s4", `Parameter_value` = 15;</v>
      </c>
    </row>
    <row r="686" spans="1:1" x14ac:dyDescent="0.2">
      <c r="A686" t="str">
        <f>CONCATENATE("INSERT INTO `r_parameters` SET `Parameter_name` = """,r_parameters!A688,""", `Parameter_value` = ",r_parameters!C688,";")</f>
        <v>INSERT INTO `r_parameters` SET `Parameter_name` = "s3_c5_s5", `Parameter_value` = 0;</v>
      </c>
    </row>
    <row r="687" spans="1:1" x14ac:dyDescent="0.2">
      <c r="A687" t="str">
        <f>CONCATENATE("INSERT INTO `r_parameters` SET `Parameter_name` = """,r_parameters!A689,""", `Parameter_value` = ",r_parameters!C689,";")</f>
        <v>INSERT INTO `r_parameters` SET `Parameter_name` = "s3_c6_a1l", `Parameter_value` = 0;</v>
      </c>
    </row>
    <row r="688" spans="1:1" x14ac:dyDescent="0.2">
      <c r="A688" t="str">
        <f>CONCATENATE("INSERT INTO `r_parameters` SET `Parameter_name` = """,r_parameters!A690,""", `Parameter_value` = ",r_parameters!C690,";")</f>
        <v>INSERT INTO `r_parameters` SET `Parameter_name` = "s3_c6_a1s", `Parameter_value` = 0;</v>
      </c>
    </row>
    <row r="689" spans="1:1" x14ac:dyDescent="0.2">
      <c r="A689" t="str">
        <f>CONCATENATE("INSERT INTO `r_parameters` SET `Parameter_name` = """,r_parameters!A691,""", `Parameter_value` = ",r_parameters!C691,";")</f>
        <v>INSERT INTO `r_parameters` SET `Parameter_name` = "s3_c6_a2l", `Parameter_value` = -624.816717884355;</v>
      </c>
    </row>
    <row r="690" spans="1:1" x14ac:dyDescent="0.2">
      <c r="A690" t="str">
        <f>CONCATENATE("INSERT INTO `r_parameters` SET `Parameter_name` = """,r_parameters!A692,""", `Parameter_value` = ",r_parameters!C692,";")</f>
        <v>INSERT INTO `r_parameters` SET `Parameter_name` = "s3_c6_a2s", `Parameter_value` = -2062.99294679001;</v>
      </c>
    </row>
    <row r="691" spans="1:1" x14ac:dyDescent="0.2">
      <c r="A691" t="str">
        <f>CONCATENATE("INSERT INTO `r_parameters` SET `Parameter_name` = """,r_parameters!A693,""", `Parameter_value` = ",r_parameters!C693,";")</f>
        <v>INSERT INTO `r_parameters` SET `Parameter_name` = "s3_c6_b1l", `Parameter_value` = 0.0239761549304481;</v>
      </c>
    </row>
    <row r="692" spans="1:1" x14ac:dyDescent="0.2">
      <c r="A692" t="str">
        <f>CONCATENATE("INSERT INTO `r_parameters` SET `Parameter_name` = """,r_parameters!A694,""", `Parameter_value` = ",r_parameters!C694,";")</f>
        <v>INSERT INTO `r_parameters` SET `Parameter_name` = "s3_c6_b1s", `Parameter_value` = -4.9566612102753E-12;</v>
      </c>
    </row>
    <row r="693" spans="1:1" x14ac:dyDescent="0.2">
      <c r="A693" t="str">
        <f>CONCATENATE("INSERT INTO `r_parameters` SET `Parameter_name` = """,r_parameters!A695,""", `Parameter_value` = ",r_parameters!C695,";")</f>
        <v>INSERT INTO `r_parameters` SET `Parameter_name` = "s3_c6_b2l", `Parameter_value` = 26.8018354599795;</v>
      </c>
    </row>
    <row r="694" spans="1:1" x14ac:dyDescent="0.2">
      <c r="A694" t="str">
        <f>CONCATENATE("INSERT INTO `r_parameters` SET `Parameter_name` = """,r_parameters!A696,""", `Parameter_value` = ",r_parameters!C696,";")</f>
        <v>INSERT INTO `r_parameters` SET `Parameter_name` = "s3_c6_b2s", `Parameter_value` = 77.3622337724812;</v>
      </c>
    </row>
    <row r="695" spans="1:1" x14ac:dyDescent="0.2">
      <c r="A695" t="str">
        <f>CONCATENATE("INSERT INTO `r_parameters` SET `Parameter_name` = """,r_parameters!A697,""", `Parameter_value` = ",r_parameters!C697,";")</f>
        <v>INSERT INTO `r_parameters` SET `Parameter_name` = "s3_c6_c1l", `Parameter_value` = -0.00034251649898606;</v>
      </c>
    </row>
    <row r="696" spans="1:1" x14ac:dyDescent="0.2">
      <c r="A696" t="str">
        <f>CONCATENATE("INSERT INTO `r_parameters` SET `Parameter_name` = """,r_parameters!A698,""", `Parameter_value` = ",r_parameters!C698,";")</f>
        <v>INSERT INTO `r_parameters` SET `Parameter_name` = "s3_c6_c1s", `Parameter_value` = 1.944596150391E-13;</v>
      </c>
    </row>
    <row r="697" spans="1:1" x14ac:dyDescent="0.2">
      <c r="A697" t="str">
        <f>CONCATENATE("INSERT INTO `r_parameters` SET `Parameter_name` = """,r_parameters!A699,""", `Parameter_value` = ",r_parameters!C699,";")</f>
        <v>INSERT INTO `r_parameters` SET `Parameter_name` = "s3_c6_c2l", `Parameter_value` = -0.382883363310278;</v>
      </c>
    </row>
    <row r="698" spans="1:1" x14ac:dyDescent="0.2">
      <c r="A698" t="str">
        <f>CONCATENATE("INSERT INTO `r_parameters` SET `Parameter_name` = """,r_parameters!A700,""", `Parameter_value` = ",r_parameters!C700,";")</f>
        <v>INSERT INTO `r_parameters` SET `Parameter_name` = "s3_c6_c2s", `Parameter_value` = -0.967027902386728;</v>
      </c>
    </row>
    <row r="699" spans="1:1" x14ac:dyDescent="0.2">
      <c r="A699" t="str">
        <f>CONCATENATE("INSERT INTO `r_parameters` SET `Parameter_name` = """,r_parameters!A701,""", `Parameter_value` = ",r_parameters!C701,";")</f>
        <v>INSERT INTO `r_parameters` SET `Parameter_name` = "s3_c6_d1l", `Parameter_value` = 5.18437265839172E-05;</v>
      </c>
    </row>
    <row r="700" spans="1:1" x14ac:dyDescent="0.2">
      <c r="A700" t="str">
        <f>CONCATENATE("INSERT INTO `r_parameters` SET `Parameter_name` = """,r_parameters!A702,""", `Parameter_value` = ",r_parameters!C702,";")</f>
        <v>INSERT INTO `r_parameters` SET `Parameter_name` = "s3_c6_d1s", `Parameter_value` = 6.77657419646227E-05;</v>
      </c>
    </row>
    <row r="701" spans="1:1" x14ac:dyDescent="0.2">
      <c r="A701" t="str">
        <f>CONCATENATE("INSERT INTO `r_parameters` SET `Parameter_name` = """,r_parameters!A703,""", `Parameter_value` = ",r_parameters!C703,";")</f>
        <v>INSERT INTO `r_parameters` SET `Parameter_name` = "s3_c6_d2l", `Parameter_value` = 0.00187346680499827;</v>
      </c>
    </row>
    <row r="702" spans="1:1" x14ac:dyDescent="0.2">
      <c r="A702" t="str">
        <f>CONCATENATE("INSERT INTO `r_parameters` SET `Parameter_name` = """,r_parameters!A704,""", `Parameter_value` = ",r_parameters!C704,";")</f>
        <v>INSERT INTO `r_parameters` SET `Parameter_name` = "s3_c6_d2s", `Parameter_value` = 0.00409704859362458;</v>
      </c>
    </row>
    <row r="703" spans="1:1" x14ac:dyDescent="0.2">
      <c r="A703" t="str">
        <f>CONCATENATE("INSERT INTO `r_parameters` SET `Parameter_name` = """,r_parameters!A705,""", `Parameter_value` = ",r_parameters!C705,";")</f>
        <v>INSERT INTO `r_parameters` SET `Parameter_name` = "s3_c6_kl", `Parameter_value` = 70;</v>
      </c>
    </row>
    <row r="704" spans="1:1" x14ac:dyDescent="0.2">
      <c r="A704" t="str">
        <f>CONCATENATE("INSERT INTO `r_parameters` SET `Parameter_name` = """,r_parameters!A706,""", `Parameter_value` = ",r_parameters!C706,";")</f>
        <v>INSERT INTO `r_parameters` SET `Parameter_name` = "s3_c6_ks", `Parameter_value` = 80;</v>
      </c>
    </row>
    <row r="705" spans="1:1" x14ac:dyDescent="0.2">
      <c r="A705" t="str">
        <f>CONCATENATE("INSERT INTO `r_parameters` SET `Parameter_name` = """,r_parameters!A707,""", `Parameter_value` = ",r_parameters!C707,";")</f>
        <v>INSERT INTO `r_parameters` SET `Parameter_name` = "s3_c6_pl", `Parameter_value` = 0.5;</v>
      </c>
    </row>
    <row r="706" spans="1:1" x14ac:dyDescent="0.2">
      <c r="A706" t="str">
        <f>CONCATENATE("INSERT INTO `r_parameters` SET `Parameter_name` = """,r_parameters!A708,""", `Parameter_value` = ",r_parameters!C708,";")</f>
        <v>INSERT INTO `r_parameters` SET `Parameter_name` = "s3_c6_ps", `Parameter_value` = 0.33;</v>
      </c>
    </row>
    <row r="707" spans="1:1" x14ac:dyDescent="0.2">
      <c r="A707" t="str">
        <f>CONCATENATE("INSERT INTO `r_parameters` SET `Parameter_name` = """,r_parameters!A709,""", `Parameter_value` = ",r_parameters!C709,";")</f>
        <v>INSERT INTO `r_parameters` SET `Parameter_name` = "s3_c6_w1", `Parameter_value` = 1;</v>
      </c>
    </row>
    <row r="708" spans="1:1" x14ac:dyDescent="0.2">
      <c r="A708" t="str">
        <f>CONCATENATE("INSERT INTO `r_parameters` SET `Parameter_name` = """,r_parameters!A710,""", `Parameter_value` = ",r_parameters!C710,";")</f>
        <v>INSERT INTO `r_parameters` SET `Parameter_name` = "s3_c6_w2", `Parameter_value` = 5;</v>
      </c>
    </row>
    <row r="709" spans="1:1" x14ac:dyDescent="0.2">
      <c r="A709" t="str">
        <f>CONCATENATE("INSERT INTO `r_parameters` SET `Parameter_name` = """,r_parameters!A711,""", `Parameter_value` = ",r_parameters!C711,";")</f>
        <v>INSERT INTO `r_parameters` SET `Parameter_name` = "s3_c7_a1", `Parameter_value` = 0;</v>
      </c>
    </row>
    <row r="710" spans="1:1" x14ac:dyDescent="0.2">
      <c r="A710" t="str">
        <f>CONCATENATE("INSERT INTO `r_parameters` SET `Parameter_name` = """,r_parameters!A712,""", `Parameter_value` = ",r_parameters!C712,";")</f>
        <v>INSERT INTO `r_parameters` SET `Parameter_name` = "s3_c7_a2", `Parameter_value` = 2.66547811663852;</v>
      </c>
    </row>
    <row r="711" spans="1:1" x14ac:dyDescent="0.2">
      <c r="A711" t="str">
        <f>CONCATENATE("INSERT INTO `r_parameters` SET `Parameter_name` = """,r_parameters!A713,""", `Parameter_value` = ",r_parameters!C713,";")</f>
        <v>INSERT INTO `r_parameters` SET `Parameter_name` = "s3_c7_at1", `Parameter_value` = 12;</v>
      </c>
    </row>
    <row r="712" spans="1:1" x14ac:dyDescent="0.2">
      <c r="A712" t="str">
        <f>CONCATENATE("INSERT INTO `r_parameters` SET `Parameter_name` = """,r_parameters!A714,""", `Parameter_value` = ",r_parameters!C714,";")</f>
        <v>INSERT INTO `r_parameters` SET `Parameter_name` = "s3_c7_at10", `Parameter_value` = 10;</v>
      </c>
    </row>
    <row r="713" spans="1:1" x14ac:dyDescent="0.2">
      <c r="A713" t="str">
        <f>CONCATENATE("INSERT INTO `r_parameters` SET `Parameter_name` = """,r_parameters!A715,""", `Parameter_value` = ",r_parameters!C715,";")</f>
        <v>INSERT INTO `r_parameters` SET `Parameter_name` = "s3_c7_at11", `Parameter_value` = 10;</v>
      </c>
    </row>
    <row r="714" spans="1:1" x14ac:dyDescent="0.2">
      <c r="A714" t="str">
        <f>CONCATENATE("INSERT INTO `r_parameters` SET `Parameter_name` = """,r_parameters!A716,""", `Parameter_value` = ",r_parameters!C716,";")</f>
        <v>INSERT INTO `r_parameters` SET `Parameter_name` = "s3_c7_at12", `Parameter_value` = 6;</v>
      </c>
    </row>
    <row r="715" spans="1:1" x14ac:dyDescent="0.2">
      <c r="A715" t="str">
        <f>CONCATENATE("INSERT INTO `r_parameters` SET `Parameter_name` = """,r_parameters!A717,""", `Parameter_value` = ",r_parameters!C717,";")</f>
        <v>INSERT INTO `r_parameters` SET `Parameter_name` = "s3_c7_at13", `Parameter_value` = 4;</v>
      </c>
    </row>
    <row r="716" spans="1:1" x14ac:dyDescent="0.2">
      <c r="A716" t="str">
        <f>CONCATENATE("INSERT INTO `r_parameters` SET `Parameter_name` = """,r_parameters!A718,""", `Parameter_value` = ",r_parameters!C718,";")</f>
        <v>INSERT INTO `r_parameters` SET `Parameter_name` = "s3_c7_at2", `Parameter_value` = 7;</v>
      </c>
    </row>
    <row r="717" spans="1:1" x14ac:dyDescent="0.2">
      <c r="A717" t="str">
        <f>CONCATENATE("INSERT INTO `r_parameters` SET `Parameter_name` = """,r_parameters!A719,""", `Parameter_value` = ",r_parameters!C719,";")</f>
        <v>INSERT INTO `r_parameters` SET `Parameter_name` = "s3_c7_at3", `Parameter_value` = 25;</v>
      </c>
    </row>
    <row r="718" spans="1:1" x14ac:dyDescent="0.2">
      <c r="A718" t="str">
        <f>CONCATENATE("INSERT INTO `r_parameters` SET `Parameter_name` = """,r_parameters!A720,""", `Parameter_value` = ",r_parameters!C720,";")</f>
        <v>INSERT INTO `r_parameters` SET `Parameter_name` = "s3_c7_at4", `Parameter_value` = 3;</v>
      </c>
    </row>
    <row r="719" spans="1:1" x14ac:dyDescent="0.2">
      <c r="A719" t="str">
        <f>CONCATENATE("INSERT INTO `r_parameters` SET `Parameter_name` = """,r_parameters!A721,""", `Parameter_value` = ",r_parameters!C721,";")</f>
        <v>INSERT INTO `r_parameters` SET `Parameter_name` = "s3_c7_at5", `Parameter_value` = 13;</v>
      </c>
    </row>
    <row r="720" spans="1:1" x14ac:dyDescent="0.2">
      <c r="A720" t="str">
        <f>CONCATENATE("INSERT INTO `r_parameters` SET `Parameter_name` = """,r_parameters!A722,""", `Parameter_value` = ",r_parameters!C722,";")</f>
        <v>INSERT INTO `r_parameters` SET `Parameter_name` = "s3_c7_at6", `Parameter_value` = 5;</v>
      </c>
    </row>
    <row r="721" spans="1:1" x14ac:dyDescent="0.2">
      <c r="A721" t="str">
        <f>CONCATENATE("INSERT INTO `r_parameters` SET `Parameter_name` = """,r_parameters!A723,""", `Parameter_value` = ",r_parameters!C723,";")</f>
        <v>INSERT INTO `r_parameters` SET `Parameter_name` = "s3_c7_at7", `Parameter_value` = 10;</v>
      </c>
    </row>
    <row r="722" spans="1:1" x14ac:dyDescent="0.2">
      <c r="A722" t="str">
        <f>CONCATENATE("INSERT INTO `r_parameters` SET `Parameter_name` = """,r_parameters!A724,""", `Parameter_value` = ",r_parameters!C724,";")</f>
        <v>INSERT INTO `r_parameters` SET `Parameter_name` = "s3_c7_at8", `Parameter_value` = 25;</v>
      </c>
    </row>
    <row r="723" spans="1:1" x14ac:dyDescent="0.2">
      <c r="A723" t="str">
        <f>CONCATENATE("INSERT INTO `r_parameters` SET `Parameter_name` = """,r_parameters!A725,""", `Parameter_value` = ",r_parameters!C725,";")</f>
        <v>INSERT INTO `r_parameters` SET `Parameter_name` = "s3_c7_at9", `Parameter_value` = 25;</v>
      </c>
    </row>
    <row r="724" spans="1:1" x14ac:dyDescent="0.2">
      <c r="A724" t="str">
        <f>CONCATENATE("INSERT INTO `r_parameters` SET `Parameter_name` = """,r_parameters!A726,""", `Parameter_value` = ",r_parameters!C726,";")</f>
        <v>INSERT INTO `r_parameters` SET `Parameter_name` = "s3_c7_b1", `Parameter_value` = 0.332895852531438;</v>
      </c>
    </row>
    <row r="725" spans="1:1" x14ac:dyDescent="0.2">
      <c r="A725" t="str">
        <f>CONCATENATE("INSERT INTO `r_parameters` SET `Parameter_name` = """,r_parameters!A727,""", `Parameter_value` = ",r_parameters!C727,";")</f>
        <v>INSERT INTO `r_parameters` SET `Parameter_name` = "s3_c7_b2", `Parameter_value` = 0.0130384785332142;</v>
      </c>
    </row>
    <row r="726" spans="1:1" x14ac:dyDescent="0.2">
      <c r="A726" t="str">
        <f>CONCATENATE("INSERT INTO `r_parameters` SET `Parameter_name` = """,r_parameters!A728,""", `Parameter_value` = ",r_parameters!C728,";")</f>
        <v>INSERT INTO `r_parameters` SET `Parameter_name` = "s3_c7_c1", `Parameter_value` = -0.0133158341012721;</v>
      </c>
    </row>
    <row r="727" spans="1:1" x14ac:dyDescent="0.2">
      <c r="A727" t="str">
        <f>CONCATENATE("INSERT INTO `r_parameters` SET `Parameter_name` = """,r_parameters!A729,""", `Parameter_value` = ",r_parameters!C729,";")</f>
        <v>INSERT INTO `r_parameters` SET `Parameter_name` = "s3_c7_c2", `Parameter_value` = -0.000521539141299973;</v>
      </c>
    </row>
    <row r="728" spans="1:1" x14ac:dyDescent="0.2">
      <c r="A728" t="str">
        <f>CONCATENATE("INSERT INTO `r_parameters` SET `Parameter_name` = """,r_parameters!A730,""", `Parameter_value` = ",r_parameters!C730,";")</f>
        <v>INSERT INTO `r_parameters` SET `Parameter_name` = "s3_c7_d1", `Parameter_value` = 0.000271836664909846;</v>
      </c>
    </row>
    <row r="729" spans="1:1" x14ac:dyDescent="0.2">
      <c r="A729" t="str">
        <f>CONCATENATE("INSERT INTO `r_parameters` SET `Parameter_name` = """,r_parameters!A731,""", `Parameter_value` = ",r_parameters!C731,";")</f>
        <v>INSERT INTO `r_parameters` SET `Parameter_name` = "s3_c7_d2", `Parameter_value` = 0.000101246065443041;</v>
      </c>
    </row>
    <row r="730" spans="1:1" x14ac:dyDescent="0.2">
      <c r="A730" t="str">
        <f>CONCATENATE("INSERT INTO `r_parameters` SET `Parameter_name` = """,r_parameters!A732,""", `Parameter_value` = ",r_parameters!C732,";")</f>
        <v>INSERT INTO `r_parameters` SET `Parameter_name` = "s3_c7_k", `Parameter_value` = 25;</v>
      </c>
    </row>
    <row r="731" spans="1:1" x14ac:dyDescent="0.2">
      <c r="A731" t="str">
        <f>CONCATENATE("INSERT INTO `r_parameters` SET `Parameter_name` = """,r_parameters!A733,""", `Parameter_value` = ",r_parameters!C733,";")</f>
        <v>INSERT INTO `r_parameters` SET `Parameter_name` = "s3_c7_ntot", `Parameter_value` = 5;</v>
      </c>
    </row>
    <row r="732" spans="1:1" x14ac:dyDescent="0.2">
      <c r="A732" t="str">
        <f>CONCATENATE("INSERT INTO `r_parameters` SET `Parameter_name` = """,r_parameters!A734,""", `Parameter_value` = ",r_parameters!C734,";")</f>
        <v>INSERT INTO `r_parameters` SET `Parameter_name` = "s3_c7_wp0", `Parameter_value` = 0;</v>
      </c>
    </row>
    <row r="733" spans="1:1" x14ac:dyDescent="0.2">
      <c r="A733" t="str">
        <f>CONCATENATE("INSERT INTO `r_parameters` SET `Parameter_name` = """,r_parameters!A735,""", `Parameter_value` = ",r_parameters!C735,";")</f>
        <v>INSERT INTO `r_parameters` SET `Parameter_name` = "s3_c7_wp1", `Parameter_value` = 1;</v>
      </c>
    </row>
    <row r="734" spans="1:1" x14ac:dyDescent="0.2">
      <c r="A734" t="str">
        <f>CONCATENATE("INSERT INTO `r_parameters` SET `Parameter_name` = """,r_parameters!A736,""", `Parameter_value` = ",r_parameters!C736,";")</f>
        <v>INSERT INTO `r_parameters` SET `Parameter_name` = "s3_c7_wp2", `Parameter_value` = 3;</v>
      </c>
    </row>
    <row r="735" spans="1:1" x14ac:dyDescent="0.2">
      <c r="A735" t="str">
        <f>CONCATENATE("INSERT INTO `r_parameters` SET `Parameter_name` = """,r_parameters!A737,""", `Parameter_value` = ",r_parameters!C737,";")</f>
        <v>INSERT INTO `r_parameters` SET `Parameter_name` = "s3_c7_wt1", `Parameter_value` = 6;</v>
      </c>
    </row>
    <row r="736" spans="1:1" x14ac:dyDescent="0.2">
      <c r="A736" t="str">
        <f>CONCATENATE("INSERT INTO `r_parameters` SET `Parameter_name` = """,r_parameters!A738,""", `Parameter_value` = ",r_parameters!C738,";")</f>
        <v>INSERT INTO `r_parameters` SET `Parameter_name` = "s3_c7_wt10", `Parameter_value` = 5;</v>
      </c>
    </row>
    <row r="737" spans="1:1" x14ac:dyDescent="0.2">
      <c r="A737" t="str">
        <f>CONCATENATE("INSERT INTO `r_parameters` SET `Parameter_name` = """,r_parameters!A739,""", `Parameter_value` = ",r_parameters!C739,";")</f>
        <v>INSERT INTO `r_parameters` SET `Parameter_name` = "s3_c7_wt11", `Parameter_value` = 5;</v>
      </c>
    </row>
    <row r="738" spans="1:1" x14ac:dyDescent="0.2">
      <c r="A738" t="str">
        <f>CONCATENATE("INSERT INTO `r_parameters` SET `Parameter_name` = """,r_parameters!A740,""", `Parameter_value` = ",r_parameters!C740,";")</f>
        <v>INSERT INTO `r_parameters` SET `Parameter_name` = "s3_c7_wt12", `Parameter_value` = 3;</v>
      </c>
    </row>
    <row r="739" spans="1:1" x14ac:dyDescent="0.2">
      <c r="A739" t="str">
        <f>CONCATENATE("INSERT INTO `r_parameters` SET `Parameter_name` = """,r_parameters!A741,""", `Parameter_value` = ",r_parameters!C741,";")</f>
        <v>INSERT INTO `r_parameters` SET `Parameter_name` = "s3_c7_wt13", `Parameter_value` = 2;</v>
      </c>
    </row>
    <row r="740" spans="1:1" x14ac:dyDescent="0.2">
      <c r="A740" t="str">
        <f>CONCATENATE("INSERT INTO `r_parameters` SET `Parameter_name` = """,r_parameters!A742,""", `Parameter_value` = ",r_parameters!C742,";")</f>
        <v>INSERT INTO `r_parameters` SET `Parameter_name` = "s3_c7_wt2", `Parameter_value` = 4;</v>
      </c>
    </row>
    <row r="741" spans="1:1" x14ac:dyDescent="0.2">
      <c r="A741" t="str">
        <f>CONCATENATE("INSERT INTO `r_parameters` SET `Parameter_name` = """,r_parameters!A743,""", `Parameter_value` = ",r_parameters!C743,";")</f>
        <v>INSERT INTO `r_parameters` SET `Parameter_name` = "s3_c7_wt3", `Parameter_value` = 13;</v>
      </c>
    </row>
    <row r="742" spans="1:1" x14ac:dyDescent="0.2">
      <c r="A742" t="str">
        <f>CONCATENATE("INSERT INTO `r_parameters` SET `Parameter_name` = """,r_parameters!A744,""", `Parameter_value` = ",r_parameters!C744,";")</f>
        <v>INSERT INTO `r_parameters` SET `Parameter_name` = "s3_c7_wt4", `Parameter_value` = 2;</v>
      </c>
    </row>
    <row r="743" spans="1:1" x14ac:dyDescent="0.2">
      <c r="A743" t="str">
        <f>CONCATENATE("INSERT INTO `r_parameters` SET `Parameter_name` = """,r_parameters!A745,""", `Parameter_value` = ",r_parameters!C745,";")</f>
        <v>INSERT INTO `r_parameters` SET `Parameter_name` = "s3_c7_wt5", `Parameter_value` = 6;</v>
      </c>
    </row>
    <row r="744" spans="1:1" x14ac:dyDescent="0.2">
      <c r="A744" t="str">
        <f>CONCATENATE("INSERT INTO `r_parameters` SET `Parameter_name` = """,r_parameters!A746,""", `Parameter_value` = ",r_parameters!C746,";")</f>
        <v>INSERT INTO `r_parameters` SET `Parameter_name` = "s3_c7_wt6", `Parameter_value` = 3;</v>
      </c>
    </row>
    <row r="745" spans="1:1" x14ac:dyDescent="0.2">
      <c r="A745" t="str">
        <f>CONCATENATE("INSERT INTO `r_parameters` SET `Parameter_name` = """,r_parameters!A747,""", `Parameter_value` = ",r_parameters!C747,";")</f>
        <v>INSERT INTO `r_parameters` SET `Parameter_name` = "s3_c7_wt7", `Parameter_value` = 5;</v>
      </c>
    </row>
    <row r="746" spans="1:1" x14ac:dyDescent="0.2">
      <c r="A746" t="str">
        <f>CONCATENATE("INSERT INTO `r_parameters` SET `Parameter_name` = """,r_parameters!A748,""", `Parameter_value` = ",r_parameters!C748,";")</f>
        <v>INSERT INTO `r_parameters` SET `Parameter_name` = "s3_c7_wt8", `Parameter_value` = 13;</v>
      </c>
    </row>
    <row r="747" spans="1:1" x14ac:dyDescent="0.2">
      <c r="A747" t="str">
        <f>CONCATENATE("INSERT INTO `r_parameters` SET `Parameter_name` = """,r_parameters!A749,""", `Parameter_value` = ",r_parameters!C749,";")</f>
        <v>INSERT INTO `r_parameters` SET `Parameter_name` = "s3_c7_wt9", `Parameter_value` = 13;</v>
      </c>
    </row>
    <row r="748" spans="1:1" x14ac:dyDescent="0.2">
      <c r="A748" t="str">
        <f>CONCATENATE("INSERT INTO `r_parameters` SET `Parameter_name` = """,r_parameters!A750,""", `Parameter_value` = ",r_parameters!C750,";")</f>
        <v>INSERT INTO `r_parameters` SET `Parameter_name` = "s3_c8_s1", `Parameter_value` = 100;</v>
      </c>
    </row>
    <row r="749" spans="1:1" x14ac:dyDescent="0.2">
      <c r="A749" t="str">
        <f>CONCATENATE("INSERT INTO `r_parameters` SET `Parameter_name` = """,r_parameters!A751,""", `Parameter_value` = ",r_parameters!C751,";")</f>
        <v>INSERT INTO `r_parameters` SET `Parameter_name` = "s3_c8_s2", `Parameter_value` = 3;</v>
      </c>
    </row>
    <row r="750" spans="1:1" x14ac:dyDescent="0.2">
      <c r="A750" t="str">
        <f>CONCATENATE("INSERT INTO `r_parameters` SET `Parameter_name` = """,r_parameters!A752,""", `Parameter_value` = ",r_parameters!C752,";")</f>
        <v>INSERT INTO `r_parameters` SET `Parameter_name` = "s3_c8_s3", `Parameter_value` = 21;</v>
      </c>
    </row>
    <row r="751" spans="1:1" x14ac:dyDescent="0.2">
      <c r="A751" t="str">
        <f>CONCATENATE("INSERT INTO `r_parameters` SET `Parameter_name` = """,r_parameters!A753,""", `Parameter_value` = ",r_parameters!C753,";")</f>
        <v>INSERT INTO `r_parameters` SET `Parameter_name` = "s3_c8_s4", `Parameter_value` = 19;</v>
      </c>
    </row>
    <row r="752" spans="1:1" x14ac:dyDescent="0.2">
      <c r="A752" t="str">
        <f>CONCATENATE("INSERT INTO `r_parameters` SET `Parameter_name` = """,r_parameters!A754,""", `Parameter_value` = ",r_parameters!C754,";")</f>
        <v>INSERT INTO `r_parameters` SET `Parameter_name` = "s3_c8_s5", `Parameter_value` = 28;</v>
      </c>
    </row>
    <row r="753" spans="1:1" x14ac:dyDescent="0.2">
      <c r="A753" t="str">
        <f>CONCATENATE("INSERT INTO `r_parameters` SET `Parameter_name` = """,r_parameters!A755,""", `Parameter_value` = ",r_parameters!C755,";")</f>
        <v>INSERT INTO `r_parameters` SET `Parameter_name` = "s3_c8_s6", `Parameter_value` = 0;</v>
      </c>
    </row>
    <row r="754" spans="1:1" x14ac:dyDescent="0.2">
      <c r="A754" t="str">
        <f>CONCATENATE("INSERT INTO `r_parameters` SET `Parameter_name` = """,r_parameters!A756,""", `Parameter_value` = ",r_parameters!C756,";")</f>
        <v>INSERT INTO `r_parameters` SET `Parameter_name` = "s3_c8_s7", `Parameter_value` = 19;</v>
      </c>
    </row>
    <row r="755" spans="1:1" x14ac:dyDescent="0.2">
      <c r="A755" t="str">
        <f>CONCATENATE("INSERT INTO `r_parameters` SET `Parameter_name` = """,r_parameters!A757,""", `Parameter_value` = ",r_parameters!C757,";")</f>
        <v>INSERT INTO `r_parameters` SET `Parameter_name` = "s3_c8_s8", `Parameter_value` = 16;</v>
      </c>
    </row>
    <row r="756" spans="1:1" x14ac:dyDescent="0.2">
      <c r="A756" t="str">
        <f>CONCATENATE("INSERT INTO `r_parameters` SET `Parameter_name` = """,r_parameters!A758,""", `Parameter_value` = ",r_parameters!C758,";")</f>
        <v>INSERT INTO `r_parameters` SET `Parameter_name` = "s3_c8_s9", `Parameter_value` = 33;</v>
      </c>
    </row>
    <row r="757" spans="1:1" x14ac:dyDescent="0.2">
      <c r="A757" t="str">
        <f>CONCATENATE("INSERT INTO `r_parameters` SET `Parameter_name` = """,r_parameters!A759,""", `Parameter_value` = ",r_parameters!C759,";")</f>
        <v>INSERT INTO `r_parameters` SET `Parameter_name` = "s3_c9_a1", `Parameter_value` = 0;</v>
      </c>
    </row>
    <row r="758" spans="1:1" x14ac:dyDescent="0.2">
      <c r="A758" t="str">
        <f>CONCATENATE("INSERT INTO `r_parameters` SET `Parameter_name` = """,r_parameters!A760,""", `Parameter_value` = ",r_parameters!C760,";")</f>
        <v>INSERT INTO `r_parameters` SET `Parameter_name` = "s3_c9_a2", `Parameter_value` = 82.6723974520961;</v>
      </c>
    </row>
    <row r="759" spans="1:1" x14ac:dyDescent="0.2">
      <c r="A759" t="str">
        <f>CONCATENATE("INSERT INTO `r_parameters` SET `Parameter_name` = """,r_parameters!A761,""", `Parameter_value` = ",r_parameters!C761,";")</f>
        <v>INSERT INTO `r_parameters` SET `Parameter_name` = "s3_c9_b1", `Parameter_value` = 2.36912580506844;</v>
      </c>
    </row>
    <row r="760" spans="1:1" x14ac:dyDescent="0.2">
      <c r="A760" t="str">
        <f>CONCATENATE("INSERT INTO `r_parameters` SET `Parameter_name` = """,r_parameters!A762,""", `Parameter_value` = ",r_parameters!C762,";")</f>
        <v>INSERT INTO `r_parameters` SET `Parameter_name` = "s3_c9_b2", `Parameter_value` = -1.76449406805589;</v>
      </c>
    </row>
    <row r="761" spans="1:1" x14ac:dyDescent="0.2">
      <c r="A761" t="str">
        <f>CONCATENATE("INSERT INTO `r_parameters` SET `Parameter_name` = """,r_parameters!A763,""", `Parameter_value` = ",r_parameters!C763,";")</f>
        <v>INSERT INTO `r_parameters` SET `Parameter_name` = "s3_c9_c1", `Parameter_value` = -0.030757485479252;</v>
      </c>
    </row>
    <row r="762" spans="1:1" x14ac:dyDescent="0.2">
      <c r="A762" t="str">
        <f>CONCATENATE("INSERT INTO `r_parameters` SET `Parameter_name` = """,r_parameters!A764,""", `Parameter_value` = ",r_parameters!C764,";")</f>
        <v>INSERT INTO `r_parameters` SET `Parameter_name` = "s3_c9_c2", `Parameter_value` = 0.0381361790797602;</v>
      </c>
    </row>
    <row r="763" spans="1:1" x14ac:dyDescent="0.2">
      <c r="A763" t="str">
        <f>CONCATENATE("INSERT INTO `r_parameters` SET `Parameter_name` = """,r_parameters!A765,""", `Parameter_value` = ",r_parameters!C765,";")</f>
        <v>INSERT INTO `r_parameters` SET `Parameter_name` = "s3_c9_d1", `Parameter_value` = 0.000195157799469973;</v>
      </c>
    </row>
    <row r="764" spans="1:1" x14ac:dyDescent="0.2">
      <c r="A764" t="str">
        <f>CONCATENATE("INSERT INTO `r_parameters` SET `Parameter_name` = """,r_parameters!A766,""", `Parameter_value` = ",r_parameters!C766,";")</f>
        <v>INSERT INTO `r_parameters` SET `Parameter_name` = "s3_c9_d2", `Parameter_value` = -0.000187584781443854;</v>
      </c>
    </row>
    <row r="765" spans="1:1" x14ac:dyDescent="0.2">
      <c r="A765" t="str">
        <f>CONCATENATE("INSERT INTO `r_parameters` SET `Parameter_name` = """,r_parameters!A767,""", `Parameter_value` = ",r_parameters!C767,";")</f>
        <v>INSERT INTO `r_parameters` SET `Parameter_name` = "s3_c9_k", `Parameter_value` = 60;</v>
      </c>
    </row>
    <row r="766" spans="1:1" x14ac:dyDescent="0.2">
      <c r="A766" t="str">
        <f>CONCATENATE("INSERT INTO `r_parameters` SET `Parameter_name` = """,r_parameters!A768,""", `Parameter_value` = ",r_parameters!C768,";")</f>
        <v>INSERT INTO `r_parameters` SET `Parameter_name` = "s3_c9_w1", `Parameter_value` = 2;</v>
      </c>
    </row>
    <row r="767" spans="1:1" x14ac:dyDescent="0.2">
      <c r="A767" t="str">
        <f>CONCATENATE("INSERT INTO `r_parameters` SET `Parameter_name` = """,r_parameters!A769,""", `Parameter_value` = ",r_parameters!C769,";")</f>
        <v>INSERT INTO `r_parameters` SET `Parameter_name` = "s3_c9_w2", `Parameter_value` = 1;</v>
      </c>
    </row>
    <row r="768" spans="1:1" x14ac:dyDescent="0.2">
      <c r="A768" t="str">
        <f>CONCATENATE("INSERT INTO `r_parameters` SET `Parameter_name` = """,r_parameters!A770,""", `Parameter_value` = ",r_parameters!C770,";")</f>
        <v>INSERT INTO `r_parameters` SET `Parameter_name` = "s3_p1_v1", `Parameter_value` = 0.08;</v>
      </c>
    </row>
    <row r="769" spans="1:1" x14ac:dyDescent="0.2">
      <c r="A769" t="str">
        <f>CONCATENATE("INSERT INTO `r_parameters` SET `Parameter_name` = """,r_parameters!A771,""", `Parameter_value` = ",r_parameters!C771,";")</f>
        <v>INSERT INTO `r_parameters` SET `Parameter_name` = "s3_p1_v2", `Parameter_value` = 0.25;</v>
      </c>
    </row>
    <row r="770" spans="1:1" x14ac:dyDescent="0.2">
      <c r="A770" t="str">
        <f>CONCATENATE("INSERT INTO `r_parameters` SET `Parameter_name` = """,r_parameters!A772,""", `Parameter_value` = ",r_parameters!C772,";")</f>
        <v>INSERT INTO `r_parameters` SET `Parameter_name` = "s3_p2_v3", `Parameter_value` = 0.23;</v>
      </c>
    </row>
    <row r="771" spans="1:1" x14ac:dyDescent="0.2">
      <c r="A771" t="str">
        <f>CONCATENATE("INSERT INTO `r_parameters` SET `Parameter_name` = """,r_parameters!A773,""", `Parameter_value` = ",r_parameters!C773,";")</f>
        <v>INSERT INTO `r_parameters` SET `Parameter_name` = "s3_p2_v34", `Parameter_value` = 0.23;</v>
      </c>
    </row>
    <row r="772" spans="1:1" x14ac:dyDescent="0.2">
      <c r="A772" t="str">
        <f>CONCATENATE("INSERT INTO `r_parameters` SET `Parameter_name` = """,r_parameters!A774,""", `Parameter_value` = ",r_parameters!C774,";")</f>
        <v>INSERT INTO `r_parameters` SET `Parameter_name` = "s3_p2_v35", `Parameter_value` = 0.32;</v>
      </c>
    </row>
    <row r="773" spans="1:1" x14ac:dyDescent="0.2">
      <c r="A773" t="str">
        <f>CONCATENATE("INSERT INTO `r_parameters` SET `Parameter_name` = """,r_parameters!A775,""", `Parameter_value` = ",r_parameters!C775,";")</f>
        <v>INSERT INTO `r_parameters` SET `Parameter_name` = "s3_p2_v4", `Parameter_value` = 0.19;</v>
      </c>
    </row>
    <row r="774" spans="1:1" x14ac:dyDescent="0.2">
      <c r="A774" t="str">
        <f>CONCATENATE("INSERT INTO `r_parameters` SET `Parameter_name` = """,r_parameters!A776,""", `Parameter_value` = ",r_parameters!C776,";")</f>
        <v>INSERT INTO `r_parameters` SET `Parameter_name` = "s3_p2_v45", `Parameter_value` = 0.28;</v>
      </c>
    </row>
    <row r="775" spans="1:1" x14ac:dyDescent="0.2">
      <c r="A775" t="str">
        <f>CONCATENATE("INSERT INTO `r_parameters` SET `Parameter_name` = """,r_parameters!A777,""", `Parameter_value` = ",r_parameters!C777,";")</f>
        <v>INSERT INTO `r_parameters` SET `Parameter_name` = "s3_p2_v5", `Parameter_value` = 0.19;</v>
      </c>
    </row>
    <row r="776" spans="1:1" x14ac:dyDescent="0.2">
      <c r="A776" t="str">
        <f>CONCATENATE("INSERT INTO `r_parameters` SET `Parameter_name` = """,r_parameters!A778,""", `Parameter_value` = ",r_parameters!C778,";")</f>
        <v>INSERT INTO `r_parameters` SET `Parameter_name` = "s3_p3_v6", `Parameter_value` = 0.07;</v>
      </c>
    </row>
    <row r="777" spans="1:1" x14ac:dyDescent="0.2">
      <c r="A777" t="str">
        <f>CONCATENATE("INSERT INTO `r_parameters` SET `Parameter_name` = """,r_parameters!A779,""", `Parameter_value` = ",r_parameters!C779,";")</f>
        <v>INSERT INTO `r_parameters` SET `Parameter_name` = "s3_p3_v67", `Parameter_value` = 0.42;</v>
      </c>
    </row>
    <row r="778" spans="1:1" x14ac:dyDescent="0.2">
      <c r="A778" t="str">
        <f>CONCATENATE("INSERT INTO `r_parameters` SET `Parameter_name` = """,r_parameters!A780,""", `Parameter_value` = ",r_parameters!C780,";")</f>
        <v>INSERT INTO `r_parameters` SET `Parameter_name` = "s3_p3_v68", `Parameter_value` = 0.22;</v>
      </c>
    </row>
    <row r="779" spans="1:1" x14ac:dyDescent="0.2">
      <c r="A779" t="str">
        <f>CONCATENATE("INSERT INTO `r_parameters` SET `Parameter_name` = """,r_parameters!A781,""", `Parameter_value` = ",r_parameters!C781,";")</f>
        <v>INSERT INTO `r_parameters` SET `Parameter_name` = "s3_p3_v7", `Parameter_value` = 0.22;</v>
      </c>
    </row>
    <row r="780" spans="1:1" x14ac:dyDescent="0.2">
      <c r="A780" t="str">
        <f>CONCATENATE("INSERT INTO `r_parameters` SET `Parameter_name` = """,r_parameters!A782,""", `Parameter_value` = ",r_parameters!C782,";")</f>
        <v>INSERT INTO `r_parameters` SET `Parameter_name` = "s3_p3_v78", `Parameter_value` = 0.22;</v>
      </c>
    </row>
    <row r="781" spans="1:1" x14ac:dyDescent="0.2">
      <c r="A781" t="str">
        <f>CONCATENATE("INSERT INTO `r_parameters` SET `Parameter_name` = """,r_parameters!A783,""", `Parameter_value` = ",r_parameters!C783,";")</f>
        <v>INSERT INTO `r_parameters` SET `Parameter_name` = "s3_p3_v8", `Parameter_value` = 0.12;</v>
      </c>
    </row>
    <row r="782" spans="1:1" x14ac:dyDescent="0.2">
      <c r="A782" t="str">
        <f>CONCATENATE("INSERT INTO `r_parameters` SET `Parameter_name` = """,r_parameters!A784,""", `Parameter_value` = ",r_parameters!C784,";")</f>
        <v>INSERT INTO `r_parameters` SET `Parameter_name` = "s3_p4_v10", `Parameter_value` = 0.03;</v>
      </c>
    </row>
    <row r="783" spans="1:1" x14ac:dyDescent="0.2">
      <c r="A783" t="str">
        <f>CONCATENATE("INSERT INTO `r_parameters` SET `Parameter_name` = """,r_parameters!A785,""", `Parameter_value` = ",r_parameters!C785,";")</f>
        <v>INSERT INTO `r_parameters` SET `Parameter_name` = "s3_p4_v1011", `Parameter_value` = 0.12;</v>
      </c>
    </row>
    <row r="784" spans="1:1" x14ac:dyDescent="0.2">
      <c r="A784" t="str">
        <f>CONCATENATE("INSERT INTO `r_parameters` SET `Parameter_name` = """,r_parameters!A786,""", `Parameter_value` = ",r_parameters!C786,";")</f>
        <v>INSERT INTO `r_parameters` SET `Parameter_name` = "s3_p4_v101112", `Parameter_value` = 0.46;</v>
      </c>
    </row>
    <row r="785" spans="1:1" x14ac:dyDescent="0.2">
      <c r="A785" t="str">
        <f>CONCATENATE("INSERT INTO `r_parameters` SET `Parameter_name` = """,r_parameters!A787,""", `Parameter_value` = ",r_parameters!C787,";")</f>
        <v>INSERT INTO `r_parameters` SET `Parameter_name` = "s3_p4_v1012", `Parameter_value` = 0.17;</v>
      </c>
    </row>
    <row r="786" spans="1:1" x14ac:dyDescent="0.2">
      <c r="A786" t="str">
        <f>CONCATENATE("INSERT INTO `r_parameters` SET `Parameter_name` = """,r_parameters!A788,""", `Parameter_value` = ",r_parameters!C788,";")</f>
        <v>INSERT INTO `r_parameters` SET `Parameter_name` = "s3_p4_v11", `Parameter_value` = 0.07;</v>
      </c>
    </row>
    <row r="787" spans="1:1" x14ac:dyDescent="0.2">
      <c r="A787" t="str">
        <f>CONCATENATE("INSERT INTO `r_parameters` SET `Parameter_name` = """,r_parameters!A789,""", `Parameter_value` = ",r_parameters!C789,";")</f>
        <v>INSERT INTO `r_parameters` SET `Parameter_name` = "s3_p4_v1112", `Parameter_value` = 0.26;</v>
      </c>
    </row>
    <row r="788" spans="1:1" x14ac:dyDescent="0.2">
      <c r="A788" t="str">
        <f>CONCATENATE("INSERT INTO `r_parameters` SET `Parameter_name` = """,r_parameters!A790,""", `Parameter_value` = ",r_parameters!C790,";")</f>
        <v>INSERT INTO `r_parameters` SET `Parameter_name` = "s3_p4_v12", `Parameter_value` = 0.14;</v>
      </c>
    </row>
    <row r="789" spans="1:1" x14ac:dyDescent="0.2">
      <c r="A789" t="str">
        <f>CONCATENATE("INSERT INTO `r_parameters` SET `Parameter_name` = """,r_parameters!A791,""", `Parameter_value` = ",r_parameters!C791,";")</f>
        <v>INSERT INTO `r_parameters` SET `Parameter_name` = "s3_p4_v9", `Parameter_value` = 0.06;</v>
      </c>
    </row>
    <row r="790" spans="1:1" x14ac:dyDescent="0.2">
      <c r="A790" t="str">
        <f>CONCATENATE("INSERT INTO `r_parameters` SET `Parameter_name` = """,r_parameters!A792,""", `Parameter_value` = ",r_parameters!C792,";")</f>
        <v>INSERT INTO `r_parameters` SET `Parameter_name` = "s3_p4_v910", `Parameter_value` = 0.07;</v>
      </c>
    </row>
    <row r="791" spans="1:1" x14ac:dyDescent="0.2">
      <c r="A791" t="str">
        <f>CONCATENATE("INSERT INTO `r_parameters` SET `Parameter_name` = """,r_parameters!A793,""", `Parameter_value` = ",r_parameters!C793,";")</f>
        <v>INSERT INTO `r_parameters` SET `Parameter_name` = "s3_p4_v91011", `Parameter_value` = 0.39;</v>
      </c>
    </row>
    <row r="792" spans="1:1" x14ac:dyDescent="0.2">
      <c r="A792" t="str">
        <f>CONCATENATE("INSERT INTO `r_parameters` SET `Parameter_name` = """,r_parameters!A794,""", `Parameter_value` = ",r_parameters!C794,";")</f>
        <v>INSERT INTO `r_parameters` SET `Parameter_name` = "s3_p4_v91012", `Parameter_value` = 0.49;</v>
      </c>
    </row>
    <row r="793" spans="1:1" x14ac:dyDescent="0.2">
      <c r="A793" t="str">
        <f>CONCATENATE("INSERT INTO `r_parameters` SET `Parameter_name` = """,r_parameters!A795,""", `Parameter_value` = ",r_parameters!C795,";")</f>
        <v>INSERT INTO `r_parameters` SET `Parameter_name` = "s3_p4_v911", `Parameter_value` = 0.07;</v>
      </c>
    </row>
    <row r="794" spans="1:1" x14ac:dyDescent="0.2">
      <c r="A794" t="str">
        <f>CONCATENATE("INSERT INTO `r_parameters` SET `Parameter_name` = """,r_parameters!A796,""", `Parameter_value` = ",r_parameters!C796,";")</f>
        <v>INSERT INTO `r_parameters` SET `Parameter_name` = "s3_p4_v91112", `Parameter_value` = 0.52;</v>
      </c>
    </row>
    <row r="795" spans="1:1" x14ac:dyDescent="0.2">
      <c r="A795" t="str">
        <f>CONCATENATE("INSERT INTO `r_parameters` SET `Parameter_name` = """,r_parameters!A797,""", `Parameter_value` = ",r_parameters!C797,";")</f>
        <v>INSERT INTO `r_parameters` SET `Parameter_name` = "s3_p4_v912", `Parameter_value` = 0.16;</v>
      </c>
    </row>
    <row r="796" spans="1:1" x14ac:dyDescent="0.2">
      <c r="A796" t="str">
        <f>CONCATENATE("INSERT INTO `r_parameters` SET `Parameter_name` = """,r_parameters!A798,""", `Parameter_value` = ",r_parameters!C798,";")</f>
        <v>INSERT INTO `r_parameters` SET `Parameter_name` = "s4_c1_a1", `Parameter_value` = 0;</v>
      </c>
    </row>
    <row r="797" spans="1:1" x14ac:dyDescent="0.2">
      <c r="A797" t="str">
        <f>CONCATENATE("INSERT INTO `r_parameters` SET `Parameter_name` = """,r_parameters!A799,""", `Parameter_value` = ",r_parameters!C799,";")</f>
        <v>INSERT INTO `r_parameters` SET `Parameter_name` = "s4_c1_a2", `Parameter_value` = -2293.8589378609;</v>
      </c>
    </row>
    <row r="798" spans="1:1" x14ac:dyDescent="0.2">
      <c r="A798" t="str">
        <f>CONCATENATE("INSERT INTO `r_parameters` SET `Parameter_name` = """,r_parameters!A800,""", `Parameter_value` = ",r_parameters!C800,";")</f>
        <v>INSERT INTO `r_parameters` SET `Parameter_name` = "s4_c1_b1", `Parameter_value` = 0.776432060677506;</v>
      </c>
    </row>
    <row r="799" spans="1:1" x14ac:dyDescent="0.2">
      <c r="A799" t="str">
        <f>CONCATENATE("INSERT INTO `r_parameters` SET `Parameter_name` = """,r_parameters!A801,""", `Parameter_value` = ",r_parameters!C801,";")</f>
        <v>INSERT INTO `r_parameters` SET `Parameter_name` = "s4_c1_b2", `Parameter_value` = 86.796139059053;</v>
      </c>
    </row>
    <row r="800" spans="1:1" x14ac:dyDescent="0.2">
      <c r="A800" t="str">
        <f>CONCATENATE("INSERT INTO `r_parameters` SET `Parameter_name` = """,r_parameters!A802,""", `Parameter_value` = ",r_parameters!C802,";")</f>
        <v>INSERT INTO `r_parameters` SET `Parameter_name` = "s4_c1_c1", `Parameter_value` = -0.00945911286690221;</v>
      </c>
    </row>
    <row r="801" spans="1:1" x14ac:dyDescent="0.2">
      <c r="A801" t="str">
        <f>CONCATENATE("INSERT INTO `r_parameters` SET `Parameter_name` = """,r_parameters!A803,""", `Parameter_value` = ",r_parameters!C803,";")</f>
        <v>INSERT INTO `r_parameters` SET `Parameter_name` = "s4_c1_c2", `Parameter_value` = -1.08470541417593;</v>
      </c>
    </row>
    <row r="802" spans="1:1" x14ac:dyDescent="0.2">
      <c r="A802" t="str">
        <f>CONCATENATE("INSERT INTO `r_parameters` SET `Parameter_name` = """,r_parameters!A804,""", `Parameter_value` = ",r_parameters!C804,";")</f>
        <v>INSERT INTO `r_parameters` SET `Parameter_name` = "s4_c1_d1", `Parameter_value` = 8.11063890364232E-05;</v>
      </c>
    </row>
    <row r="803" spans="1:1" x14ac:dyDescent="0.2">
      <c r="A803" t="str">
        <f>CONCATENATE("INSERT INTO `r_parameters` SET `Parameter_name` = """,r_parameters!A805,""", `Parameter_value` = ",r_parameters!C805,";")</f>
        <v>INSERT INTO `r_parameters` SET `Parameter_name` = "s4_c1_d2", `Parameter_value` = 0.00456129917411385;</v>
      </c>
    </row>
    <row r="804" spans="1:1" x14ac:dyDescent="0.2">
      <c r="A804" t="str">
        <f>CONCATENATE("INSERT INTO `r_parameters` SET `Parameter_name` = """,r_parameters!A806,""", `Parameter_value` = ",r_parameters!C806,";")</f>
        <v>INSERT INTO `r_parameters` SET `Parameter_name` = "s4_c1_k", `Parameter_value` = 80;</v>
      </c>
    </row>
    <row r="805" spans="1:1" x14ac:dyDescent="0.2">
      <c r="A805" t="str">
        <f>CONCATENATE("INSERT INTO `r_parameters` SET `Parameter_name` = """,r_parameters!A807,""", `Parameter_value` = ",r_parameters!C807,";")</f>
        <v>INSERT INTO `r_parameters` SET `Parameter_name` = "s4_c1_p0", `Parameter_value` = 6.5;</v>
      </c>
    </row>
    <row r="806" spans="1:1" x14ac:dyDescent="0.2">
      <c r="A806" t="str">
        <f>CONCATENATE("INSERT INTO `r_parameters` SET `Parameter_name` = """,r_parameters!A808,""", `Parameter_value` = ",r_parameters!C808,";")</f>
        <v>INSERT INTO `r_parameters` SET `Parameter_name` = "s4_c10_s0", `Parameter_value` = 95;</v>
      </c>
    </row>
    <row r="807" spans="1:1" x14ac:dyDescent="0.2">
      <c r="A807" t="str">
        <f>CONCATENATE("INSERT INTO `r_parameters` SET `Parameter_name` = """,r_parameters!A809,""", `Parameter_value` = ",r_parameters!C809,";")</f>
        <v>INSERT INTO `r_parameters` SET `Parameter_name` = "s4_c10_s1", `Parameter_value` = 82;</v>
      </c>
    </row>
    <row r="808" spans="1:1" x14ac:dyDescent="0.2">
      <c r="A808" t="str">
        <f>CONCATENATE("INSERT INTO `r_parameters` SET `Parameter_name` = """,r_parameters!A810,""", `Parameter_value` = ",r_parameters!C810,";")</f>
        <v>INSERT INTO `r_parameters` SET `Parameter_name` = "s4_c10_s2", `Parameter_value` = 66;</v>
      </c>
    </row>
    <row r="809" spans="1:1" x14ac:dyDescent="0.2">
      <c r="A809" t="str">
        <f>CONCATENATE("INSERT INTO `r_parameters` SET `Parameter_name` = """,r_parameters!A811,""", `Parameter_value` = ",r_parameters!C811,";")</f>
        <v>INSERT INTO `r_parameters` SET `Parameter_name` = "s4_c10_s3", `Parameter_value` = 44;</v>
      </c>
    </row>
    <row r="810" spans="1:1" x14ac:dyDescent="0.2">
      <c r="A810" t="str">
        <f>CONCATENATE("INSERT INTO `r_parameters` SET `Parameter_name` = """,r_parameters!A812,""", `Parameter_value` = ",r_parameters!C812,";")</f>
        <v>INSERT INTO `r_parameters` SET `Parameter_name` = "s4_c10_s4", `Parameter_value` = 13;</v>
      </c>
    </row>
    <row r="811" spans="1:1" x14ac:dyDescent="0.2">
      <c r="A811" t="str">
        <f>CONCATENATE("INSERT INTO `r_parameters` SET `Parameter_name` = """,r_parameters!A813,""", `Parameter_value` = ",r_parameters!C813,";")</f>
        <v>INSERT INTO `r_parameters` SET `Parameter_name` = "s4_c11_a1", `Parameter_value` = 24.6313823;</v>
      </c>
    </row>
    <row r="812" spans="1:1" x14ac:dyDescent="0.2">
      <c r="A812" t="str">
        <f>CONCATENATE("INSERT INTO `r_parameters` SET `Parameter_name` = """,r_parameters!A814,""", `Parameter_value` = ",r_parameters!C814,";")</f>
        <v>INSERT INTO `r_parameters` SET `Parameter_name` = "s4_c11_a2", `Parameter_value` = 95.6604044;</v>
      </c>
    </row>
    <row r="813" spans="1:1" x14ac:dyDescent="0.2">
      <c r="A813" t="str">
        <f>CONCATENATE("INSERT INTO `r_parameters` SET `Parameter_name` = """,r_parameters!A815,""", `Parameter_value` = ",r_parameters!C815,";")</f>
        <v>INSERT INTO `r_parameters` SET `Parameter_name` = "s4_c11_b1", `Parameter_value` = 8.99436652;</v>
      </c>
    </row>
    <row r="814" spans="1:1" x14ac:dyDescent="0.2">
      <c r="A814" t="str">
        <f>CONCATENATE("INSERT INTO `r_parameters` SET `Parameter_name` = """,r_parameters!A816,""", `Parameter_value` = ",r_parameters!C816,";")</f>
        <v>INSERT INTO `r_parameters` SET `Parameter_name` = "s4_c11_b2", `Parameter_value` = 0.46453376;</v>
      </c>
    </row>
    <row r="815" spans="1:1" x14ac:dyDescent="0.2">
      <c r="A815" t="str">
        <f>CONCATENATE("INSERT INTO `r_parameters` SET `Parameter_name` = """,r_parameters!A817,""", `Parameter_value` = ",r_parameters!C817,";")</f>
        <v>INSERT INTO `r_parameters` SET `Parameter_name` = "s4_c11_c1", `Parameter_value` = -0.3242278;</v>
      </c>
    </row>
    <row r="816" spans="1:1" x14ac:dyDescent="0.2">
      <c r="A816" t="str">
        <f>CONCATENATE("INSERT INTO `r_parameters` SET `Parameter_name` = """,r_parameters!A818,""", `Parameter_value` = ",r_parameters!C818,";")</f>
        <v>INSERT INTO `r_parameters` SET `Parameter_name` = "s4_c11_c2", `Parameter_value` = -0.01412728;</v>
      </c>
    </row>
    <row r="817" spans="1:1" x14ac:dyDescent="0.2">
      <c r="A817" t="str">
        <f>CONCATENATE("INSERT INTO `r_parameters` SET `Parameter_name` = """,r_parameters!A819,""", `Parameter_value` = ",r_parameters!C819,";")</f>
        <v>INSERT INTO `r_parameters` SET `Parameter_name` = "s4_c11_d1", `Parameter_value` = 0.00313776;</v>
      </c>
    </row>
    <row r="818" spans="1:1" x14ac:dyDescent="0.2">
      <c r="A818" t="str">
        <f>CONCATENATE("INSERT INTO `r_parameters` SET `Parameter_name` = """,r_parameters!A820,""", `Parameter_value` = ",r_parameters!C820,";")</f>
        <v>INSERT INTO `r_parameters` SET `Parameter_name` = "s4_c11_d2", `Parameter_value` = 0.000087479;</v>
      </c>
    </row>
    <row r="819" spans="1:1" x14ac:dyDescent="0.2">
      <c r="A819" t="str">
        <f>CONCATENATE("INSERT INTO `r_parameters` SET `Parameter_name` = """,r_parameters!A821,""", `Parameter_value` = ",r_parameters!C821,";")</f>
        <v>INSERT INTO `r_parameters` SET `Parameter_name` = "s4_c11_k", `Parameter_value` = 20;</v>
      </c>
    </row>
    <row r="820" spans="1:1" x14ac:dyDescent="0.2">
      <c r="A820" t="str">
        <f>CONCATENATE("INSERT INTO `r_parameters` SET `Parameter_name` = """,r_parameters!A822,""", `Parameter_value` = ",r_parameters!C822,";")</f>
        <v>INSERT INTO `r_parameters` SET `Parameter_name` = "s4_c12_a1", `Parameter_value` = 50;</v>
      </c>
    </row>
    <row r="821" spans="1:1" x14ac:dyDescent="0.2">
      <c r="A821" t="str">
        <f>CONCATENATE("INSERT INTO `r_parameters` SET `Parameter_name` = """,r_parameters!A823,""", `Parameter_value` = ",r_parameters!C823,";")</f>
        <v>INSERT INTO `r_parameters` SET `Parameter_name` = "s4_c12_a2", `Parameter_value` = 50;</v>
      </c>
    </row>
    <row r="822" spans="1:1" x14ac:dyDescent="0.2">
      <c r="A822" t="str">
        <f>CONCATENATE("INSERT INTO `r_parameters` SET `Parameter_name` = """,r_parameters!A824,""", `Parameter_value` = ",r_parameters!C824,";")</f>
        <v>INSERT INTO `r_parameters` SET `Parameter_name` = "s4_c12_b1", `Parameter_value` = 8.75;</v>
      </c>
    </row>
    <row r="823" spans="1:1" x14ac:dyDescent="0.2">
      <c r="A823" t="str">
        <f>CONCATENATE("INSERT INTO `r_parameters` SET `Parameter_name` = """,r_parameters!A825,""", `Parameter_value` = ",r_parameters!C825,";")</f>
        <v>INSERT INTO `r_parameters` SET `Parameter_name` = "s4_c12_b2", `Parameter_value` = 11.6667;</v>
      </c>
    </row>
    <row r="824" spans="1:1" x14ac:dyDescent="0.2">
      <c r="A824" t="str">
        <f>CONCATENATE("INSERT INTO `r_parameters` SET `Parameter_name` = """,r_parameters!A826,""", `Parameter_value` = ",r_parameters!C826,";")</f>
        <v>INSERT INTO `r_parameters` SET `Parameter_name` = "s4_c12_c1", `Parameter_value` = 0.3125;</v>
      </c>
    </row>
    <row r="825" spans="1:1" x14ac:dyDescent="0.2">
      <c r="A825" t="str">
        <f>CONCATENATE("INSERT INTO `r_parameters` SET `Parameter_name` = """,r_parameters!A827,""", `Parameter_value` = ",r_parameters!C827,";")</f>
        <v>INSERT INTO `r_parameters` SET `Parameter_name` = "s4_c12_c2", `Parameter_value` = -0.55556;</v>
      </c>
    </row>
    <row r="826" spans="1:1" x14ac:dyDescent="0.2">
      <c r="A826" t="str">
        <f>CONCATENATE("INSERT INTO `r_parameters` SET `Parameter_name` = """,r_parameters!A828,""", `Parameter_value` = ",r_parameters!C828,";")</f>
        <v>INSERT INTO `r_parameters` SET `Parameter_name` = "s4_c12_d1", `Parameter_value` = 0;</v>
      </c>
    </row>
    <row r="827" spans="1:1" x14ac:dyDescent="0.2">
      <c r="A827" t="str">
        <f>CONCATENATE("INSERT INTO `r_parameters` SET `Parameter_name` = """,r_parameters!A829,""", `Parameter_value` = ",r_parameters!C829,";")</f>
        <v>INSERT INTO `r_parameters` SET `Parameter_name` = "s4_c12_d2", `Parameter_value` = 0;</v>
      </c>
    </row>
    <row r="828" spans="1:1" x14ac:dyDescent="0.2">
      <c r="A828" t="str">
        <f>CONCATENATE("INSERT INTO `r_parameters` SET `Parameter_name` = """,r_parameters!A830,""", `Parameter_value` = ",r_parameters!C830,";")</f>
        <v>INSERT INTO `r_parameters` SET `Parameter_name` = "s4_c12_k", `Parameter_value` = 0;</v>
      </c>
    </row>
    <row r="829" spans="1:1" x14ac:dyDescent="0.2">
      <c r="A829" t="str">
        <f>CONCATENATE("INSERT INTO `r_parameters` SET `Parameter_name` = """,r_parameters!A831,""", `Parameter_value` = ",r_parameters!C831,";")</f>
        <v>INSERT INTO `r_parameters` SET `Parameter_name` = "s4_c12_k1", `Parameter_value` = -8;</v>
      </c>
    </row>
    <row r="830" spans="1:1" x14ac:dyDescent="0.2">
      <c r="A830" t="str">
        <f>CONCATENATE("INSERT INTO `r_parameters` SET `Parameter_name` = """,r_parameters!A832,""", `Parameter_value` = ",r_parameters!C832,";")</f>
        <v>INSERT INTO `r_parameters` SET `Parameter_name` = "s4_c12_k2", `Parameter_value` = 6;</v>
      </c>
    </row>
    <row r="831" spans="1:1" x14ac:dyDescent="0.2">
      <c r="A831" t="str">
        <f>CONCATENATE("INSERT INTO `r_parameters` SET `Parameter_name` = """,r_parameters!A833,""", `Parameter_value` = ",r_parameters!C833,";")</f>
        <v>INSERT INTO `r_parameters` SET `Parameter_name` = "s4_c12_w0", `Parameter_value` = -2.7938;</v>
      </c>
    </row>
    <row r="832" spans="1:1" x14ac:dyDescent="0.2">
      <c r="A832" t="str">
        <f>CONCATENATE("INSERT INTO `r_parameters` SET `Parameter_name` = """,r_parameters!A834,""", `Parameter_value` = ",r_parameters!C834,";")</f>
        <v>INSERT INTO `r_parameters` SET `Parameter_name` = "s4_c12_w1", `Parameter_value` = 0.00593;</v>
      </c>
    </row>
    <row r="833" spans="1:1" x14ac:dyDescent="0.2">
      <c r="A833" t="str">
        <f>CONCATENATE("INSERT INTO `r_parameters` SET `Parameter_name` = """,r_parameters!A835,""", `Parameter_value` = ",r_parameters!C835,";")</f>
        <v>INSERT INTO `r_parameters` SET `Parameter_name` = "s4_c12_w10", `Parameter_value` = 0.01321;</v>
      </c>
    </row>
    <row r="834" spans="1:1" x14ac:dyDescent="0.2">
      <c r="A834" t="str">
        <f>CONCATENATE("INSERT INTO `r_parameters` SET `Parameter_name` = """,r_parameters!A836,""", `Parameter_value` = ",r_parameters!C836,";")</f>
        <v>INSERT INTO `r_parameters` SET `Parameter_name` = "s4_c12_w11", `Parameter_value` = -0.00283;</v>
      </c>
    </row>
    <row r="835" spans="1:1" x14ac:dyDescent="0.2">
      <c r="A835" t="str">
        <f>CONCATENATE("INSERT INTO `r_parameters` SET `Parameter_name` = """,r_parameters!A837,""", `Parameter_value` = ",r_parameters!C837,";")</f>
        <v>INSERT INTO `r_parameters` SET `Parameter_name` = "s4_c12_w12", `Parameter_value` = 0.00625;</v>
      </c>
    </row>
    <row r="836" spans="1:1" x14ac:dyDescent="0.2">
      <c r="A836" t="str">
        <f>CONCATENATE("INSERT INTO `r_parameters` SET `Parameter_name` = """,r_parameters!A838,""", `Parameter_value` = ",r_parameters!C838,";")</f>
        <v>INSERT INTO `r_parameters` SET `Parameter_name` = "s4_c12_w13", `Parameter_value` = -0.00114;</v>
      </c>
    </row>
    <row r="837" spans="1:1" x14ac:dyDescent="0.2">
      <c r="A837" t="str">
        <f>CONCATENATE("INSERT INTO `r_parameters` SET `Parameter_name` = """,r_parameters!A839,""", `Parameter_value` = ",r_parameters!C839,";")</f>
        <v>INSERT INTO `r_parameters` SET `Parameter_name` = "s4_c12_w14", `Parameter_value` = 0.00726;</v>
      </c>
    </row>
    <row r="838" spans="1:1" x14ac:dyDescent="0.2">
      <c r="A838" t="str">
        <f>CONCATENATE("INSERT INTO `r_parameters` SET `Parameter_name` = """,r_parameters!A840,""", `Parameter_value` = ",r_parameters!C840,";")</f>
        <v>INSERT INTO `r_parameters` SET `Parameter_name` = "s4_c12_w15", `Parameter_value` = -0.01062;</v>
      </c>
    </row>
    <row r="839" spans="1:1" x14ac:dyDescent="0.2">
      <c r="A839" t="str">
        <f>CONCATENATE("INSERT INTO `r_parameters` SET `Parameter_name` = """,r_parameters!A841,""", `Parameter_value` = ",r_parameters!C841,";")</f>
        <v>INSERT INTO `r_parameters` SET `Parameter_name` = "s4_c12_w16", `Parameter_value` = -0.01367;</v>
      </c>
    </row>
    <row r="840" spans="1:1" x14ac:dyDescent="0.2">
      <c r="A840" t="str">
        <f>CONCATENATE("INSERT INTO `r_parameters` SET `Parameter_name` = """,r_parameters!A842,""", `Parameter_value` = ",r_parameters!C842,";")</f>
        <v>INSERT INTO `r_parameters` SET `Parameter_name` = "s4_c12_w17", `Parameter_value` = 0.00676;</v>
      </c>
    </row>
    <row r="841" spans="1:1" x14ac:dyDescent="0.2">
      <c r="A841" t="str">
        <f>CONCATENATE("INSERT INTO `r_parameters` SET `Parameter_name` = """,r_parameters!A843,""", `Parameter_value` = ",r_parameters!C843,";")</f>
        <v>INSERT INTO `r_parameters` SET `Parameter_name` = "s4_c12_w18", `Parameter_value` = 0.01018;</v>
      </c>
    </row>
    <row r="842" spans="1:1" x14ac:dyDescent="0.2">
      <c r="A842" t="str">
        <f>CONCATENATE("INSERT INTO `r_parameters` SET `Parameter_name` = """,r_parameters!A844,""", `Parameter_value` = ",r_parameters!C844,";")</f>
        <v>INSERT INTO `r_parameters` SET `Parameter_name` = "s4_c12_w19", `Parameter_value` = 0.00011;</v>
      </c>
    </row>
    <row r="843" spans="1:1" x14ac:dyDescent="0.2">
      <c r="A843" t="str">
        <f>CONCATENATE("INSERT INTO `r_parameters` SET `Parameter_name` = """,r_parameters!A845,""", `Parameter_value` = ",r_parameters!C845,";")</f>
        <v>INSERT INTO `r_parameters` SET `Parameter_name` = "s4_c12_w2", `Parameter_value` = 0.00528;</v>
      </c>
    </row>
    <row r="844" spans="1:1" x14ac:dyDescent="0.2">
      <c r="A844" t="str">
        <f>CONCATENATE("INSERT INTO `r_parameters` SET `Parameter_name` = """,r_parameters!A846,""", `Parameter_value` = ",r_parameters!C846,";")</f>
        <v>INSERT INTO `r_parameters` SET `Parameter_name` = "s4_c12_w20", `Parameter_value` = -0.01105;</v>
      </c>
    </row>
    <row r="845" spans="1:1" x14ac:dyDescent="0.2">
      <c r="A845" t="str">
        <f>CONCATENATE("INSERT INTO `r_parameters` SET `Parameter_name` = """,r_parameters!A847,""", `Parameter_value` = ",r_parameters!C847,";")</f>
        <v>INSERT INTO `r_parameters` SET `Parameter_name` = "s4_c12_w21", `Parameter_value` = 0.00746;</v>
      </c>
    </row>
    <row r="846" spans="1:1" x14ac:dyDescent="0.2">
      <c r="A846" t="str">
        <f>CONCATENATE("INSERT INTO `r_parameters` SET `Parameter_name` = """,r_parameters!A848,""", `Parameter_value` = ",r_parameters!C848,";")</f>
        <v>INSERT INTO `r_parameters` SET `Parameter_name` = "s4_c12_w22", `Parameter_value` = -0.00039;</v>
      </c>
    </row>
    <row r="847" spans="1:1" x14ac:dyDescent="0.2">
      <c r="A847" t="str">
        <f>CONCATENATE("INSERT INTO `r_parameters` SET `Parameter_name` = """,r_parameters!A849,""", `Parameter_value` = ",r_parameters!C849,";")</f>
        <v>INSERT INTO `r_parameters` SET `Parameter_name` = "s4_c12_w23", `Parameter_value` = -0.03121;</v>
      </c>
    </row>
    <row r="848" spans="1:1" x14ac:dyDescent="0.2">
      <c r="A848" t="str">
        <f>CONCATENATE("INSERT INTO `r_parameters` SET `Parameter_name` = """,r_parameters!A850,""", `Parameter_value` = ",r_parameters!C850,";")</f>
        <v>INSERT INTO `r_parameters` SET `Parameter_name` = "s4_c12_w3", `Parameter_value` = -0.04383;</v>
      </c>
    </row>
    <row r="849" spans="1:1" x14ac:dyDescent="0.2">
      <c r="A849" t="str">
        <f>CONCATENATE("INSERT INTO `r_parameters` SET `Parameter_name` = """,r_parameters!A851,""", `Parameter_value` = ",r_parameters!C851,";")</f>
        <v>INSERT INTO `r_parameters` SET `Parameter_name` = "s4_c12_w4", `Parameter_value` = 0.01274;</v>
      </c>
    </row>
    <row r="850" spans="1:1" x14ac:dyDescent="0.2">
      <c r="A850" t="str">
        <f>CONCATENATE("INSERT INTO `r_parameters` SET `Parameter_name` = """,r_parameters!A852,""", `Parameter_value` = ",r_parameters!C852,";")</f>
        <v>INSERT INTO `r_parameters` SET `Parameter_name` = "s4_c12_w5", `Parameter_value` = -0.00295;</v>
      </c>
    </row>
    <row r="851" spans="1:1" x14ac:dyDescent="0.2">
      <c r="A851" t="str">
        <f>CONCATENATE("INSERT INTO `r_parameters` SET `Parameter_name` = """,r_parameters!A853,""", `Parameter_value` = ",r_parameters!C853,";")</f>
        <v>INSERT INTO `r_parameters` SET `Parameter_name` = "s4_c12_w6", `Parameter_value` = -0.00148;</v>
      </c>
    </row>
    <row r="852" spans="1:1" x14ac:dyDescent="0.2">
      <c r="A852" t="str">
        <f>CONCATENATE("INSERT INTO `r_parameters` SET `Parameter_name` = """,r_parameters!A854,""", `Parameter_value` = ",r_parameters!C854,";")</f>
        <v>INSERT INTO `r_parameters` SET `Parameter_name` = "s4_c12_w7", `Parameter_value` = 0.00916;</v>
      </c>
    </row>
    <row r="853" spans="1:1" x14ac:dyDescent="0.2">
      <c r="A853" t="str">
        <f>CONCATENATE("INSERT INTO `r_parameters` SET `Parameter_name` = """,r_parameters!A855,""", `Parameter_value` = ",r_parameters!C855,";")</f>
        <v>INSERT INTO `r_parameters` SET `Parameter_name` = "s4_c12_w8", `Parameter_value` = -0.01651;</v>
      </c>
    </row>
    <row r="854" spans="1:1" x14ac:dyDescent="0.2">
      <c r="A854" t="str">
        <f>CONCATENATE("INSERT INTO `r_parameters` SET `Parameter_name` = """,r_parameters!A856,""", `Parameter_value` = ",r_parameters!C856,";")</f>
        <v>INSERT INTO `r_parameters` SET `Parameter_name` = "s4_c12_w9", `Parameter_value` = 0.00449;</v>
      </c>
    </row>
    <row r="855" spans="1:1" x14ac:dyDescent="0.2">
      <c r="A855" t="str">
        <f>CONCATENATE("INSERT INTO `r_parameters` SET `Parameter_name` = """,r_parameters!A857,""", `Parameter_value` = ",r_parameters!C857,";")</f>
        <v>INSERT INTO `r_parameters` SET `Parameter_name` = "s4_c2_a1", `Parameter_value` = 0;</v>
      </c>
    </row>
    <row r="856" spans="1:1" x14ac:dyDescent="0.2">
      <c r="A856" t="str">
        <f>CONCATENATE("INSERT INTO `r_parameters` SET `Parameter_name` = """,r_parameters!A858,""", `Parameter_value` = ",r_parameters!C858,";")</f>
        <v>INSERT INTO `r_parameters` SET `Parameter_name` = "s4_c2_a2", `Parameter_value` = -98.4091691250865;</v>
      </c>
    </row>
    <row r="857" spans="1:1" x14ac:dyDescent="0.2">
      <c r="A857" t="str">
        <f>CONCATENATE("INSERT INTO `r_parameters` SET `Parameter_name` = """,r_parameters!A859,""", `Parameter_value` = ",r_parameters!C859,";")</f>
        <v>INSERT INTO `r_parameters` SET `Parameter_name` = "s4_c2_b1", `Parameter_value` = 0.0477249251526616;</v>
      </c>
    </row>
    <row r="858" spans="1:1" x14ac:dyDescent="0.2">
      <c r="A858" t="str">
        <f>CONCATENATE("INSERT INTO `r_parameters` SET `Parameter_name` = """,r_parameters!A860,""", `Parameter_value` = ",r_parameters!C860,";")</f>
        <v>INSERT INTO `r_parameters` SET `Parameter_name` = "s4_c2_b2", `Parameter_value` = 5.95227507332587;</v>
      </c>
    </row>
    <row r="859" spans="1:1" x14ac:dyDescent="0.2">
      <c r="A859" t="str">
        <f>CONCATENATE("INSERT INTO `r_parameters` SET `Parameter_name` = """,r_parameters!A861,""", `Parameter_value` = ",r_parameters!C861,";")</f>
        <v>INSERT INTO `r_parameters` SET `Parameter_name` = "s4_c2_c1", `Parameter_value` = 0.0572120227710852;</v>
      </c>
    </row>
    <row r="860" spans="1:1" x14ac:dyDescent="0.2">
      <c r="A860" t="str">
        <f>CONCATENATE("INSERT INTO `r_parameters` SET `Parameter_name` = """,r_parameters!A862,""", `Parameter_value` = ",r_parameters!C862,";")</f>
        <v>INSERT INTO `r_parameters` SET `Parameter_name` = "s4_c2_c2", `Parameter_value` = -0.0608789802021959;</v>
      </c>
    </row>
    <row r="861" spans="1:1" x14ac:dyDescent="0.2">
      <c r="A861" t="str">
        <f>CONCATENATE("INSERT INTO `r_parameters` SET `Parameter_name` = """,r_parameters!A863,""", `Parameter_value` = ",r_parameters!C863,";")</f>
        <v>INSERT INTO `r_parameters` SET `Parameter_name` = "s4_c2_d1", `Parameter_value` = -0.000575301889387978;</v>
      </c>
    </row>
    <row r="862" spans="1:1" x14ac:dyDescent="0.2">
      <c r="A862" t="str">
        <f>CONCATENATE("INSERT INTO `r_parameters` SET `Parameter_name` = """,r_parameters!A864,""", `Parameter_value` = ",r_parameters!C864,";")</f>
        <v>INSERT INTO `r_parameters` SET `Parameter_name` = "s4_c2_d2", `Parameter_value` = 0.000211971463813953;</v>
      </c>
    </row>
    <row r="863" spans="1:1" x14ac:dyDescent="0.2">
      <c r="A863" t="str">
        <f>CONCATENATE("INSERT INTO `r_parameters` SET `Parameter_name` = """,r_parameters!A865,""", `Parameter_value` = ",r_parameters!C865,";")</f>
        <v>INSERT INTO `r_parameters` SET `Parameter_name` = "s4_c2_k", `Parameter_value` = 50;</v>
      </c>
    </row>
    <row r="864" spans="1:1" x14ac:dyDescent="0.2">
      <c r="A864" t="str">
        <f>CONCATENATE("INSERT INTO `r_parameters` SET `Parameter_name` = """,r_parameters!A866,""", `Parameter_value` = ",r_parameters!C866,";")</f>
        <v>INSERT INTO `r_parameters` SET `Parameter_name` = "s4_c2_ma", `Parameter_value` = 200;</v>
      </c>
    </row>
    <row r="865" spans="1:1" x14ac:dyDescent="0.2">
      <c r="A865" t="str">
        <f>CONCATENATE("INSERT INTO `r_parameters` SET `Parameter_name` = """,r_parameters!A867,""", `Parameter_value` = ",r_parameters!C867,";")</f>
        <v>INSERT INTO `r_parameters` SET `Parameter_name` = "s4_c2_min", `Parameter_value` = 20;</v>
      </c>
    </row>
    <row r="866" spans="1:1" x14ac:dyDescent="0.2">
      <c r="A866" t="str">
        <f>CONCATENATE("INSERT INTO `r_parameters` SET `Parameter_name` = """,r_parameters!A868,""", `Parameter_value` = ",r_parameters!C868,";")</f>
        <v>INSERT INTO `r_parameters` SET `Parameter_name` = "s4_c3_d0", `Parameter_value` = 100;</v>
      </c>
    </row>
    <row r="867" spans="1:1" x14ac:dyDescent="0.2">
      <c r="A867" t="str">
        <f>CONCATENATE("INSERT INTO `r_parameters` SET `Parameter_name` = """,r_parameters!A869,""", `Parameter_value` = ",r_parameters!C869,";")</f>
        <v>INSERT INTO `r_parameters` SET `Parameter_name` = "s4_c3_d1", `Parameter_value` = 78;</v>
      </c>
    </row>
    <row r="868" spans="1:1" x14ac:dyDescent="0.2">
      <c r="A868" t="str">
        <f>CONCATENATE("INSERT INTO `r_parameters` SET `Parameter_name` = """,r_parameters!A870,""", `Parameter_value` = ",r_parameters!C870,";")</f>
        <v>INSERT INTO `r_parameters` SET `Parameter_name` = "s4_c3_d2", `Parameter_value` = 53;</v>
      </c>
    </row>
    <row r="869" spans="1:1" x14ac:dyDescent="0.2">
      <c r="A869" t="str">
        <f>CONCATENATE("INSERT INTO `r_parameters` SET `Parameter_name` = """,r_parameters!A871,""", `Parameter_value` = ",r_parameters!C871,";")</f>
        <v>INSERT INTO `r_parameters` SET `Parameter_name` = "s4_c3_d3", `Parameter_value` = 20;</v>
      </c>
    </row>
    <row r="870" spans="1:1" x14ac:dyDescent="0.2">
      <c r="A870" t="str">
        <f>CONCATENATE("INSERT INTO `r_parameters` SET `Parameter_name` = """,r_parameters!A872,""", `Parameter_value` = ",r_parameters!C872,";")</f>
        <v>INSERT INTO `r_parameters` SET `Parameter_name` = "s4_c3_d4", `Parameter_value` = 0;</v>
      </c>
    </row>
    <row r="871" spans="1:1" x14ac:dyDescent="0.2">
      <c r="A871" t="str">
        <f>CONCATENATE("INSERT INTO `r_parameters` SET `Parameter_name` = """,r_parameters!A873,""", `Parameter_value` = ",r_parameters!C873,";")</f>
        <v>INSERT INTO `r_parameters` SET `Parameter_name` = "s4_c3_p1", `Parameter_value` = 0.25;</v>
      </c>
    </row>
    <row r="872" spans="1:1" x14ac:dyDescent="0.2">
      <c r="A872" t="str">
        <f>CONCATENATE("INSERT INTO `r_parameters` SET `Parameter_name` = """,r_parameters!A874,""", `Parameter_value` = ",r_parameters!C874,";")</f>
        <v>INSERT INTO `r_parameters` SET `Parameter_name` = "s4_c3_p12", `Parameter_value` = 0.6;</v>
      </c>
    </row>
    <row r="873" spans="1:1" x14ac:dyDescent="0.2">
      <c r="A873" t="str">
        <f>CONCATENATE("INSERT INTO `r_parameters` SET `Parameter_name` = """,r_parameters!A875,""", `Parameter_value` = ",r_parameters!C875,";")</f>
        <v>INSERT INTO `r_parameters` SET `Parameter_name` = "s4_c3_p13", `Parameter_value` = 0.35;</v>
      </c>
    </row>
    <row r="874" spans="1:1" x14ac:dyDescent="0.2">
      <c r="A874" t="str">
        <f>CONCATENATE("INSERT INTO `r_parameters` SET `Parameter_name` = """,r_parameters!A876,""", `Parameter_value` = ",r_parameters!C876,";")</f>
        <v>INSERT INTO `r_parameters` SET `Parameter_name` = "s4_c3_p2", `Parameter_value` = 0.28;</v>
      </c>
    </row>
    <row r="875" spans="1:1" x14ac:dyDescent="0.2">
      <c r="A875" t="str">
        <f>CONCATENATE("INSERT INTO `r_parameters` SET `Parameter_name` = """,r_parameters!A877,""", `Parameter_value` = ",r_parameters!C877,";")</f>
        <v>INSERT INTO `r_parameters` SET `Parameter_name` = "s4_c3_p23", `Parameter_value` = 0.28;</v>
      </c>
    </row>
    <row r="876" spans="1:1" x14ac:dyDescent="0.2">
      <c r="A876" t="str">
        <f>CONCATENATE("INSERT INTO `r_parameters` SET `Parameter_name` = """,r_parameters!A878,""", `Parameter_value` = ",r_parameters!C878,";")</f>
        <v>INSERT INTO `r_parameters` SET `Parameter_name` = "s4_c3_p3", `Parameter_value` = 0.13;</v>
      </c>
    </row>
    <row r="877" spans="1:1" x14ac:dyDescent="0.2">
      <c r="A877" t="str">
        <f>CONCATENATE("INSERT INTO `r_parameters` SET `Parameter_name` = """,r_parameters!A879,""", `Parameter_value` = ",r_parameters!C879,";")</f>
        <v>INSERT INTO `r_parameters` SET `Parameter_name` = "s4_c4_ph0", `Parameter_value` = 100;</v>
      </c>
    </row>
    <row r="878" spans="1:1" x14ac:dyDescent="0.2">
      <c r="A878" t="str">
        <f>CONCATENATE("INSERT INTO `r_parameters` SET `Parameter_name` = """,r_parameters!A880,""", `Parameter_value` = ",r_parameters!C880,";")</f>
        <v>INSERT INTO `r_parameters` SET `Parameter_name` = "s4_c4_ph1", `Parameter_value` = 69;</v>
      </c>
    </row>
    <row r="879" spans="1:1" x14ac:dyDescent="0.2">
      <c r="A879" t="str">
        <f>CONCATENATE("INSERT INTO `r_parameters` SET `Parameter_name` = """,r_parameters!A881,""", `Parameter_value` = ",r_parameters!C881,";")</f>
        <v>INSERT INTO `r_parameters` SET `Parameter_name` = "s4_c4_ph2", `Parameter_value` = 39;</v>
      </c>
    </row>
    <row r="880" spans="1:1" x14ac:dyDescent="0.2">
      <c r="A880" t="str">
        <f>CONCATENATE("INSERT INTO `r_parameters` SET `Parameter_name` = """,r_parameters!A882,""", `Parameter_value` = ",r_parameters!C882,";")</f>
        <v>INSERT INTO `r_parameters` SET `Parameter_name` = "s4_c4_ph3", `Parameter_value` = 29;</v>
      </c>
    </row>
    <row r="881" spans="1:1" x14ac:dyDescent="0.2">
      <c r="A881" t="str">
        <f>CONCATENATE("INSERT INTO `r_parameters` SET `Parameter_name` = """,r_parameters!A883,""", `Parameter_value` = ",r_parameters!C883,";")</f>
        <v>INSERT INTO `r_parameters` SET `Parameter_name` = "s4_c4_ph4", `Parameter_value` = 19;</v>
      </c>
    </row>
    <row r="882" spans="1:1" x14ac:dyDescent="0.2">
      <c r="A882" t="str">
        <f>CONCATENATE("INSERT INTO `r_parameters` SET `Parameter_name` = """,r_parameters!A884,""", `Parameter_value` = ",r_parameters!C884,";")</f>
        <v>INSERT INTO `r_parameters` SET `Parameter_name` = "s4_c5_a1", `Parameter_value` = 0;</v>
      </c>
    </row>
    <row r="883" spans="1:1" x14ac:dyDescent="0.2">
      <c r="A883" t="str">
        <f>CONCATENATE("INSERT INTO `r_parameters` SET `Parameter_name` = """,r_parameters!A885,""", `Parameter_value` = ",r_parameters!C885,";")</f>
        <v>INSERT INTO `r_parameters` SET `Parameter_name` = "s4_c5_a2", `Parameter_value` = 12.0189908655601;</v>
      </c>
    </row>
    <row r="884" spans="1:1" x14ac:dyDescent="0.2">
      <c r="A884" t="str">
        <f>CONCATENATE("INSERT INTO `r_parameters` SET `Parameter_name` = """,r_parameters!A886,""", `Parameter_value` = ",r_parameters!C886,";")</f>
        <v>INSERT INTO `r_parameters` SET `Parameter_name` = "s4_c5_b1", `Parameter_value` = 2.60774486185376;</v>
      </c>
    </row>
    <row r="885" spans="1:1" x14ac:dyDescent="0.2">
      <c r="A885" t="str">
        <f>CONCATENATE("INSERT INTO `r_parameters` SET `Parameter_name` = """,r_parameters!A887,""", `Parameter_value` = ",r_parameters!C887,";")</f>
        <v>INSERT INTO `r_parameters` SET `Parameter_name` = "s4_c5_b2", `Parameter_value` = 1.40584577528571;</v>
      </c>
    </row>
    <row r="886" spans="1:1" x14ac:dyDescent="0.2">
      <c r="A886" t="str">
        <f>CONCATENATE("INSERT INTO `r_parameters` SET `Parameter_name` = """,r_parameters!A888,""", `Parameter_value` = ",r_parameters!C888,";")</f>
        <v>INSERT INTO `r_parameters` SET `Parameter_name` = "s4_c5_c1", `Parameter_value` = -0.0516719366941605;</v>
      </c>
    </row>
    <row r="887" spans="1:1" x14ac:dyDescent="0.2">
      <c r="A887" t="str">
        <f>CONCATENATE("INSERT INTO `r_parameters` SET `Parameter_name` = """,r_parameters!A889,""", `Parameter_value` = ",r_parameters!C889,";")</f>
        <v>INSERT INTO `r_parameters` SET `Parameter_name` = "s4_c5_c2", `Parameter_value` = -0.0116086338082571;</v>
      </c>
    </row>
    <row r="888" spans="1:1" x14ac:dyDescent="0.2">
      <c r="A888" t="str">
        <f>CONCATENATE("INSERT INTO `r_parameters` SET `Parameter_name` = """,r_parameters!A890,""", `Parameter_value` = ",r_parameters!C890,";")</f>
        <v>INSERT INTO `r_parameters` SET `Parameter_name` = "s4_c5_d1", `Parameter_value` = 0.000508630579534934;</v>
      </c>
    </row>
    <row r="889" spans="1:1" x14ac:dyDescent="0.2">
      <c r="A889" t="str">
        <f>CONCATENATE("INSERT INTO `r_parameters` SET `Parameter_name` = """,r_parameters!A891,""", `Parameter_value` = ",r_parameters!C891,";")</f>
        <v>INSERT INTO `r_parameters` SET `Parameter_name` = "s4_c5_d2", `Parameter_value` = 6.34827696884545E-05;</v>
      </c>
    </row>
    <row r="890" spans="1:1" x14ac:dyDescent="0.2">
      <c r="A890" t="str">
        <f>CONCATENATE("INSERT INTO `r_parameters` SET `Parameter_name` = """,r_parameters!A892,""", `Parameter_value` = ",r_parameters!C892,";")</f>
        <v>INSERT INTO `r_parameters` SET `Parameter_name` = "s4_c5_k", `Parameter_value` = 30;</v>
      </c>
    </row>
    <row r="891" spans="1:1" x14ac:dyDescent="0.2">
      <c r="A891" t="str">
        <f>CONCATENATE("INSERT INTO `r_parameters` SET `Parameter_name` = """,r_parameters!A893,""", `Parameter_value` = ",r_parameters!C893,";")</f>
        <v>INSERT INTO `r_parameters` SET `Parameter_name` = "s4_c5_ma", `Parameter_value` = 44;</v>
      </c>
    </row>
    <row r="892" spans="1:1" x14ac:dyDescent="0.2">
      <c r="A892" t="str">
        <f>CONCATENATE("INSERT INTO `r_parameters` SET `Parameter_name` = """,r_parameters!A894,""", `Parameter_value` = ",r_parameters!C894,";")</f>
        <v>INSERT INTO `r_parameters` SET `Parameter_name` = "s4_c5_min", `Parameter_value` = 4;</v>
      </c>
    </row>
    <row r="893" spans="1:1" x14ac:dyDescent="0.2">
      <c r="A893" t="str">
        <f>CONCATENATE("INSERT INTO `r_parameters` SET `Parameter_name` = """,r_parameters!A895,""", `Parameter_value` = ",r_parameters!C895,";")</f>
        <v>INSERT INTO `r_parameters` SET `Parameter_name` = "s4_c6_a1b", `Parameter_value` = 0;</v>
      </c>
    </row>
    <row r="894" spans="1:1" x14ac:dyDescent="0.2">
      <c r="A894" t="str">
        <f>CONCATENATE("INSERT INTO `r_parameters` SET `Parameter_name` = """,r_parameters!A896,""", `Parameter_value` = ",r_parameters!C896,";")</f>
        <v>INSERT INTO `r_parameters` SET `Parameter_name` = "s4_c6_a1h", `Parameter_value` = 0;</v>
      </c>
    </row>
    <row r="895" spans="1:1" x14ac:dyDescent="0.2">
      <c r="A895" t="str">
        <f>CONCATENATE("INSERT INTO `r_parameters` SET `Parameter_name` = """,r_parameters!A897,""", `Parameter_value` = ",r_parameters!C897,";")</f>
        <v>INSERT INTO `r_parameters` SET `Parameter_name` = "s4_c6_a1l", `Parameter_value` = 0;</v>
      </c>
    </row>
    <row r="896" spans="1:1" x14ac:dyDescent="0.2">
      <c r="A896" t="str">
        <f>CONCATENATE("INSERT INTO `r_parameters` SET `Parameter_name` = """,r_parameters!A898,""", `Parameter_value` = ",r_parameters!C898,";")</f>
        <v>INSERT INTO `r_parameters` SET `Parameter_name` = "s4_c6_a1p", `Parameter_value` = 0;</v>
      </c>
    </row>
    <row r="897" spans="1:1" x14ac:dyDescent="0.2">
      <c r="A897" t="str">
        <f>CONCATENATE("INSERT INTO `r_parameters` SET `Parameter_name` = """,r_parameters!A899,""", `Parameter_value` = ",r_parameters!C899,";")</f>
        <v>INSERT INTO `r_parameters` SET `Parameter_name` = "s4_c6_a2b", `Parameter_value` = -4386.91314753065;</v>
      </c>
    </row>
    <row r="898" spans="1:1" x14ac:dyDescent="0.2">
      <c r="A898" t="str">
        <f>CONCATENATE("INSERT INTO `r_parameters` SET `Parameter_name` = """,r_parameters!A900,""", `Parameter_value` = ",r_parameters!C900,";")</f>
        <v>INSERT INTO `r_parameters` SET `Parameter_name` = "s4_c6_a2h", `Parameter_value` = -8279.71162800497;</v>
      </c>
    </row>
    <row r="899" spans="1:1" x14ac:dyDescent="0.2">
      <c r="A899" t="str">
        <f>CONCATENATE("INSERT INTO `r_parameters` SET `Parameter_name` = """,r_parameters!A901,""", `Parameter_value` = ",r_parameters!C901,";")</f>
        <v>INSERT INTO `r_parameters` SET `Parameter_name` = "s4_c6_a2l", `Parameter_value` = -3822.81052369333;</v>
      </c>
    </row>
    <row r="900" spans="1:1" x14ac:dyDescent="0.2">
      <c r="A900" t="str">
        <f>CONCATENATE("INSERT INTO `r_parameters` SET `Parameter_name` = """,r_parameters!A902,""", `Parameter_value` = ",r_parameters!C902,";")</f>
        <v>INSERT INTO `r_parameters` SET `Parameter_name` = "s4_c6_a2p", `Parameter_value` = -513.327133104393;</v>
      </c>
    </row>
    <row r="901" spans="1:1" x14ac:dyDescent="0.2">
      <c r="A901" t="str">
        <f>CONCATENATE("INSERT INTO `r_parameters` SET `Parameter_name` = """,r_parameters!A903,""", `Parameter_value` = ",r_parameters!C903,";")</f>
        <v>INSERT INTO `r_parameters` SET `Parameter_name` = "s4_c6_b1b", `Parameter_value` = 0.27266914695517;</v>
      </c>
    </row>
    <row r="902" spans="1:1" x14ac:dyDescent="0.2">
      <c r="A902" t="str">
        <f>CONCATENATE("INSERT INTO `r_parameters` SET `Parameter_name` = """,r_parameters!A904,""", `Parameter_value` = ",r_parameters!C904,";")</f>
        <v>INSERT INTO `r_parameters` SET `Parameter_name` = "s4_c6_b1h", `Parameter_value` = 0.506485917562504;</v>
      </c>
    </row>
    <row r="903" spans="1:1" x14ac:dyDescent="0.2">
      <c r="A903" t="str">
        <f>CONCATENATE("INSERT INTO `r_parameters` SET `Parameter_name` = """,r_parameters!A905,""", `Parameter_value` = ",r_parameters!C905,";")</f>
        <v>INSERT INTO `r_parameters` SET `Parameter_name` = "s4_c6_b1l", `Parameter_value` = 0.282206439167274;</v>
      </c>
    </row>
    <row r="904" spans="1:1" x14ac:dyDescent="0.2">
      <c r="A904" t="str">
        <f>CONCATENATE("INSERT INTO `r_parameters` SET `Parameter_name` = """,r_parameters!A906,""", `Parameter_value` = ",r_parameters!C906,";")</f>
        <v>INSERT INTO `r_parameters` SET `Parameter_name` = "s4_c6_b1p", `Parameter_value` = 0.506864015985572;</v>
      </c>
    </row>
    <row r="905" spans="1:1" x14ac:dyDescent="0.2">
      <c r="A905" t="str">
        <f>CONCATENATE("INSERT INTO `r_parameters` SET `Parameter_name` = """,r_parameters!A907,""", `Parameter_value` = ",r_parameters!C907,";")</f>
        <v>INSERT INTO `r_parameters` SET `Parameter_name` = "s4_c6_b2b", `Parameter_value` = 164.781910963445;</v>
      </c>
    </row>
    <row r="906" spans="1:1" x14ac:dyDescent="0.2">
      <c r="A906" t="str">
        <f>CONCATENATE("INSERT INTO `r_parameters` SET `Parameter_name` = """,r_parameters!A908,""", `Parameter_value` = ",r_parameters!C908,";")</f>
        <v>INSERT INTO `r_parameters` SET `Parameter_name` = "s4_c6_b2h", `Parameter_value` = 292.731620939679;</v>
      </c>
    </row>
    <row r="907" spans="1:1" x14ac:dyDescent="0.2">
      <c r="A907" t="str">
        <f>CONCATENATE("INSERT INTO `r_parameters` SET `Parameter_name` = """,r_parameters!A909,""", `Parameter_value` = ",r_parameters!C909,";")</f>
        <v>INSERT INTO `r_parameters` SET `Parameter_name` = "s4_c6_b2l", `Parameter_value` = 143.63759879825;</v>
      </c>
    </row>
    <row r="908" spans="1:1" x14ac:dyDescent="0.2">
      <c r="A908" t="str">
        <f>CONCATENATE("INSERT INTO `r_parameters` SET `Parameter_name` = """,r_parameters!A910,""", `Parameter_value` = ",r_parameters!C910,";")</f>
        <v>INSERT INTO `r_parameters` SET `Parameter_name` = "s4_c6_b2p", `Parameter_value` = 22.5065982811442;</v>
      </c>
    </row>
    <row r="909" spans="1:1" x14ac:dyDescent="0.2">
      <c r="A909" t="str">
        <f>CONCATENATE("INSERT INTO `r_parameters` SET `Parameter_name` = """,r_parameters!A911,""", `Parameter_value` = ",r_parameters!C911,";")</f>
        <v>INSERT INTO `r_parameters` SET `Parameter_name` = "s4_c6_c1b", `Parameter_value` = -0.0026927765090255;</v>
      </c>
    </row>
    <row r="910" spans="1:1" x14ac:dyDescent="0.2">
      <c r="A910" t="str">
        <f>CONCATENATE("INSERT INTO `r_parameters` SET `Parameter_name` = """,r_parameters!A912,""", `Parameter_value` = ",r_parameters!C912,";")</f>
        <v>INSERT INTO `r_parameters` SET `Parameter_name` = "s4_c6_c1h", `Parameter_value` = -0.00595865785415353;</v>
      </c>
    </row>
    <row r="911" spans="1:1" x14ac:dyDescent="0.2">
      <c r="A911" t="str">
        <f>CONCATENATE("INSERT INTO `r_parameters` SET `Parameter_name` = """,r_parameters!A913,""", `Parameter_value` = ",r_parameters!C913,";")</f>
        <v>INSERT INTO `r_parameters` SET `Parameter_name` = "s4_c6_c1l", `Parameter_value` = -0.00293677342124638;</v>
      </c>
    </row>
    <row r="912" spans="1:1" x14ac:dyDescent="0.2">
      <c r="A912" t="str">
        <f>CONCATENATE("INSERT INTO `r_parameters` SET `Parameter_name` = """,r_parameters!A914,""", `Parameter_value` = ",r_parameters!C914,";")</f>
        <v>INSERT INTO `r_parameters` SET `Parameter_name` = "s4_c6_c1p", `Parameter_value` = -0.00724091451399754;</v>
      </c>
    </row>
    <row r="913" spans="1:1" x14ac:dyDescent="0.2">
      <c r="A913" t="str">
        <f>CONCATENATE("INSERT INTO `r_parameters` SET `Parameter_name` = """,r_parameters!A915,""", `Parameter_value` = ",r_parameters!C915,";")</f>
        <v>INSERT INTO `r_parameters` SET `Parameter_name` = "s4_c6_c2b", `Parameter_value` = -2.05905828532348;</v>
      </c>
    </row>
    <row r="914" spans="1:1" x14ac:dyDescent="0.2">
      <c r="A914" t="str">
        <f>CONCATENATE("INSERT INTO `r_parameters` SET `Parameter_name` = """,r_parameters!A916,""", `Parameter_value` = ",r_parameters!C916,";")</f>
        <v>INSERT INTO `r_parameters` SET `Parameter_name` = "s4_c6_c2h", `Parameter_value` = -3.44390162868311;</v>
      </c>
    </row>
    <row r="915" spans="1:1" x14ac:dyDescent="0.2">
      <c r="A915" t="str">
        <f>CONCATENATE("INSERT INTO `r_parameters` SET `Parameter_name` = """,r_parameters!A917,""", `Parameter_value` = ",r_parameters!C917,";")</f>
        <v>INSERT INTO `r_parameters` SET `Parameter_name` = "s4_c6_c2l", `Parameter_value` = -1.7948791518856;</v>
      </c>
    </row>
    <row r="916" spans="1:1" x14ac:dyDescent="0.2">
      <c r="A916" t="str">
        <f>CONCATENATE("INSERT INTO `r_parameters` SET `Parameter_name` = """,r_parameters!A918,""", `Parameter_value` = ",r_parameters!C918,";")</f>
        <v>INSERT INTO `r_parameters` SET `Parameter_name` = "s4_c6_c2p", `Parameter_value` = -0.321522832455619;</v>
      </c>
    </row>
    <row r="917" spans="1:1" x14ac:dyDescent="0.2">
      <c r="A917" t="str">
        <f>CONCATENATE("INSERT INTO `r_parameters` SET `Parameter_name` = """,r_parameters!A919,""", `Parameter_value` = ",r_parameters!C919,";")</f>
        <v>INSERT INTO `r_parameters` SET `Parameter_name` = "s4_c6_d1b", `Parameter_value` = 3.11153372292201E-05;</v>
      </c>
    </row>
    <row r="918" spans="1:1" x14ac:dyDescent="0.2">
      <c r="A918" t="str">
        <f>CONCATENATE("INSERT INTO `r_parameters` SET `Parameter_name` = """,r_parameters!A920,""", `Parameter_value` = ",r_parameters!C920,";")</f>
        <v>INSERT INTO `r_parameters` SET `Parameter_name` = "s4_c6_d1h", `Parameter_value` = 6.34357698364594E-05;</v>
      </c>
    </row>
    <row r="919" spans="1:1" x14ac:dyDescent="0.2">
      <c r="A919" t="str">
        <f>CONCATENATE("INSERT INTO `r_parameters` SET `Parameter_name` = """,r_parameters!A921,""", `Parameter_value` = ",r_parameters!C921,";")</f>
        <v>INSERT INTO `r_parameters` SET `Parameter_name` = "s4_c6_d1l", `Parameter_value` = 4.14156847616908E-05;</v>
      </c>
    </row>
    <row r="920" spans="1:1" x14ac:dyDescent="0.2">
      <c r="A920" t="str">
        <f>CONCATENATE("INSERT INTO `r_parameters` SET `Parameter_name` = """,r_parameters!A922,""", `Parameter_value` = ",r_parameters!C922,";")</f>
        <v>INSERT INTO `r_parameters` SET `Parameter_name` = "s4_c6_d1p", `Parameter_value` = 8.13150684590303E-05;</v>
      </c>
    </row>
    <row r="921" spans="1:1" x14ac:dyDescent="0.2">
      <c r="A921" t="str">
        <f>CONCATENATE("INSERT INTO `r_parameters` SET `Parameter_name` = """,r_parameters!A923,""", `Parameter_value` = ",r_parameters!C923,";")</f>
        <v>INSERT INTO `r_parameters` SET `Parameter_name` = "s4_c6_d2b", `Parameter_value` = 0.00859930490456776;</v>
      </c>
    </row>
    <row r="922" spans="1:1" x14ac:dyDescent="0.2">
      <c r="A922" t="str">
        <f>CONCATENATE("INSERT INTO `r_parameters` SET `Parameter_name` = """,r_parameters!A924,""", `Parameter_value` = ",r_parameters!C924,";")</f>
        <v>INSERT INTO `r_parameters` SET `Parameter_name` = "s4_c6_d2h", `Parameter_value` = 0.0135455658197602;</v>
      </c>
    </row>
    <row r="923" spans="1:1" x14ac:dyDescent="0.2">
      <c r="A923" t="str">
        <f>CONCATENATE("INSERT INTO `r_parameters` SET `Parameter_name` = """,r_parameters!A925,""", `Parameter_value` = ",r_parameters!C925,";")</f>
        <v>INSERT INTO `r_parameters` SET `Parameter_name` = "s4_c6_d2l", `Parameter_value` = 0.00750784216300194;</v>
      </c>
    </row>
    <row r="924" spans="1:1" x14ac:dyDescent="0.2">
      <c r="A924" t="str">
        <f>CONCATENATE("INSERT INTO `r_parameters` SET `Parameter_name` = """,r_parameters!A926,""", `Parameter_value` = ",r_parameters!C926,";")</f>
        <v>INSERT INTO `r_parameters` SET `Parameter_name` = "s4_c6_d2p", `Parameter_value` = 0.00157789562954927;</v>
      </c>
    </row>
    <row r="925" spans="1:1" x14ac:dyDescent="0.2">
      <c r="A925" t="str">
        <f>CONCATENATE("INSERT INTO `r_parameters` SET `Parameter_name` = """,r_parameters!A927,""", `Parameter_value` = ",r_parameters!C927,";")</f>
        <v>INSERT INTO `r_parameters` SET `Parameter_name` = "s4_c6_kb", `Parameter_value` = 80;</v>
      </c>
    </row>
    <row r="926" spans="1:1" x14ac:dyDescent="0.2">
      <c r="A926" t="str">
        <f>CONCATENATE("INSERT INTO `r_parameters` SET `Parameter_name` = """,r_parameters!A928,""", `Parameter_value` = ",r_parameters!C928,";")</f>
        <v>INSERT INTO `r_parameters` SET `Parameter_name` = "s4_c6_kh", `Parameter_value` = 85;</v>
      </c>
    </row>
    <row r="927" spans="1:1" x14ac:dyDescent="0.2">
      <c r="A927" t="str">
        <f>CONCATENATE("INSERT INTO `r_parameters` SET `Parameter_name` = """,r_parameters!A929,""", `Parameter_value` = ",r_parameters!C929,";")</f>
        <v>INSERT INTO `r_parameters` SET `Parameter_name` = "s4_c6_kl", `Parameter_value` = 80;</v>
      </c>
    </row>
    <row r="928" spans="1:1" x14ac:dyDescent="0.2">
      <c r="A928" t="str">
        <f>CONCATENATE("INSERT INTO `r_parameters` SET `Parameter_name` = """,r_parameters!A930,""", `Parameter_value` = ",r_parameters!C930,";")</f>
        <v>INSERT INTO `r_parameters` SET `Parameter_name` = "s4_c6_kp", `Parameter_value` = 70;</v>
      </c>
    </row>
    <row r="929" spans="1:1" x14ac:dyDescent="0.2">
      <c r="A929" t="str">
        <f>CONCATENATE("INSERT INTO `r_parameters` SET `Parameter_name` = """,r_parameters!A931,""", `Parameter_value` = ",r_parameters!C931,";")</f>
        <v>INSERT INTO `r_parameters` SET `Parameter_name` = "s4_c6_pb", `Parameter_value` = 0;</v>
      </c>
    </row>
    <row r="930" spans="1:1" x14ac:dyDescent="0.2">
      <c r="A930" t="str">
        <f>CONCATENATE("INSERT INTO `r_parameters` SET `Parameter_name` = """,r_parameters!A932,""", `Parameter_value` = ",r_parameters!C932,";")</f>
        <v>INSERT INTO `r_parameters` SET `Parameter_name` = "s4_c6_pbh", `Parameter_value` = 0.24;</v>
      </c>
    </row>
    <row r="931" spans="1:1" x14ac:dyDescent="0.2">
      <c r="A931" t="str">
        <f>CONCATENATE("INSERT INTO `r_parameters` SET `Parameter_name` = """,r_parameters!A933,""", `Parameter_value` = ",r_parameters!C933,";")</f>
        <v>INSERT INTO `r_parameters` SET `Parameter_name` = "s4_c6_pbhl", `Parameter_value` = 0.5;</v>
      </c>
    </row>
    <row r="932" spans="1:1" x14ac:dyDescent="0.2">
      <c r="A932" t="str">
        <f>CONCATENATE("INSERT INTO `r_parameters` SET `Parameter_name` = """,r_parameters!A934,""", `Parameter_value` = ",r_parameters!C934,";")</f>
        <v>INSERT INTO `r_parameters` SET `Parameter_name` = "s4_c6_pbhp", `Parameter_value` = 0.46;</v>
      </c>
    </row>
    <row r="933" spans="1:1" x14ac:dyDescent="0.2">
      <c r="A933" t="str">
        <f>CONCATENATE("INSERT INTO `r_parameters` SET `Parameter_name` = """,r_parameters!A935,""", `Parameter_value` = ",r_parameters!C935,";")</f>
        <v>INSERT INTO `r_parameters` SET `Parameter_name` = "s4_c6_pbl", `Parameter_value` = 0.23;</v>
      </c>
    </row>
    <row r="934" spans="1:1" x14ac:dyDescent="0.2">
      <c r="A934" t="str">
        <f>CONCATENATE("INSERT INTO `r_parameters` SET `Parameter_name` = """,r_parameters!A936,""", `Parameter_value` = ",r_parameters!C936,";")</f>
        <v>INSERT INTO `r_parameters` SET `Parameter_name` = "s4_c6_pbp", `Parameter_value` = 0;</v>
      </c>
    </row>
    <row r="935" spans="1:1" x14ac:dyDescent="0.2">
      <c r="A935" t="str">
        <f>CONCATENATE("INSERT INTO `r_parameters` SET `Parameter_name` = """,r_parameters!A937,""", `Parameter_value` = ",r_parameters!C937,";")</f>
        <v>INSERT INTO `r_parameters` SET `Parameter_name` = "s4_c6_pbpl", `Parameter_value` = 0.4;</v>
      </c>
    </row>
    <row r="936" spans="1:1" x14ac:dyDescent="0.2">
      <c r="A936" t="str">
        <f>CONCATENATE("INSERT INTO `r_parameters` SET `Parameter_name` = """,r_parameters!A938,""", `Parameter_value` = ",r_parameters!C938,";")</f>
        <v>INSERT INTO `r_parameters` SET `Parameter_name` = "s4_c6_ph", `Parameter_value` = 0;</v>
      </c>
    </row>
    <row r="937" spans="1:1" x14ac:dyDescent="0.2">
      <c r="A937" t="str">
        <f>CONCATENATE("INSERT INTO `r_parameters` SET `Parameter_name` = """,r_parameters!A939,""", `Parameter_value` = ",r_parameters!C939,";")</f>
        <v>INSERT INTO `r_parameters` SET `Parameter_name` = "s4_c6_phl", `Parameter_value` = 0;</v>
      </c>
    </row>
    <row r="938" spans="1:1" x14ac:dyDescent="0.2">
      <c r="A938" t="str">
        <f>CONCATENATE("INSERT INTO `r_parameters` SET `Parameter_name` = """,r_parameters!A940,""", `Parameter_value` = ",r_parameters!C940,";")</f>
        <v>INSERT INTO `r_parameters` SET `Parameter_name` = "s4_c6_php", `Parameter_value` = 0;</v>
      </c>
    </row>
    <row r="939" spans="1:1" x14ac:dyDescent="0.2">
      <c r="A939" t="str">
        <f>CONCATENATE("INSERT INTO `r_parameters` SET `Parameter_name` = """,r_parameters!A941,""", `Parameter_value` = ",r_parameters!C941,";")</f>
        <v>INSERT INTO `r_parameters` SET `Parameter_name` = "s4_c6_phpl", `Parameter_value` = 0.17;</v>
      </c>
    </row>
    <row r="940" spans="1:1" x14ac:dyDescent="0.2">
      <c r="A940" t="str">
        <f>CONCATENATE("INSERT INTO `r_parameters` SET `Parameter_name` = """,r_parameters!A942,""", `Parameter_value` = ",r_parameters!C942,";")</f>
        <v>INSERT INTO `r_parameters` SET `Parameter_name` = "s4_c6_pl", `Parameter_value` = 0;</v>
      </c>
    </row>
    <row r="941" spans="1:1" x14ac:dyDescent="0.2">
      <c r="A941" t="str">
        <f>CONCATENATE("INSERT INTO `r_parameters` SET `Parameter_name` = """,r_parameters!A943,""", `Parameter_value` = ",r_parameters!C943,";")</f>
        <v>INSERT INTO `r_parameters` SET `Parameter_name` = "s4_c6_pp", `Parameter_value` = 0;</v>
      </c>
    </row>
    <row r="942" spans="1:1" x14ac:dyDescent="0.2">
      <c r="A942" t="str">
        <f>CONCATENATE("INSERT INTO `r_parameters` SET `Parameter_name` = """,r_parameters!A944,""", `Parameter_value` = ",r_parameters!C944,";")</f>
        <v>INSERT INTO `r_parameters` SET `Parameter_name` = "s4_c6_ppl", `Parameter_value` = 0.17;</v>
      </c>
    </row>
    <row r="943" spans="1:1" x14ac:dyDescent="0.2">
      <c r="A943" t="str">
        <f>CONCATENATE("INSERT INTO `r_parameters` SET `Parameter_name` = """,r_parameters!A945,""", `Parameter_value` = ",r_parameters!C945,";")</f>
        <v>INSERT INTO `r_parameters` SET `Parameter_name` = "s4_c6_w0h", `Parameter_value` = 0;</v>
      </c>
    </row>
    <row r="944" spans="1:1" x14ac:dyDescent="0.2">
      <c r="A944" t="str">
        <f>CONCATENATE("INSERT INTO `r_parameters` SET `Parameter_name` = """,r_parameters!A946,""", `Parameter_value` = ",r_parameters!C946,";")</f>
        <v>INSERT INTO `r_parameters` SET `Parameter_name` = "s4_c6_w0l", `Parameter_value` = 0;</v>
      </c>
    </row>
    <row r="945" spans="1:1" x14ac:dyDescent="0.2">
      <c r="A945" t="str">
        <f>CONCATENATE("INSERT INTO `r_parameters` SET `Parameter_name` = """,r_parameters!A947,""", `Parameter_value` = ",r_parameters!C947,";")</f>
        <v>INSERT INTO `r_parameters` SET `Parameter_name` = "s4_c6_w0p", `Parameter_value` = 0;</v>
      </c>
    </row>
    <row r="946" spans="1:1" x14ac:dyDescent="0.2">
      <c r="A946" t="str">
        <f>CONCATENATE("INSERT INTO `r_parameters` SET `Parameter_name` = """,r_parameters!A948,""", `Parameter_value` = ",r_parameters!C948,";")</f>
        <v>INSERT INTO `r_parameters` SET `Parameter_name` = "s4_c6_w1h", `Parameter_value` = 1;</v>
      </c>
    </row>
    <row r="947" spans="1:1" x14ac:dyDescent="0.2">
      <c r="A947" t="str">
        <f>CONCATENATE("INSERT INTO `r_parameters` SET `Parameter_name` = """,r_parameters!A949,""", `Parameter_value` = ",r_parameters!C949,";")</f>
        <v>INSERT INTO `r_parameters` SET `Parameter_name` = "s4_c6_w1l", `Parameter_value` = 1;</v>
      </c>
    </row>
    <row r="948" spans="1:1" x14ac:dyDescent="0.2">
      <c r="A948" t="str">
        <f>CONCATENATE("INSERT INTO `r_parameters` SET `Parameter_name` = """,r_parameters!A950,""", `Parameter_value` = ",r_parameters!C950,";")</f>
        <v>INSERT INTO `r_parameters` SET `Parameter_name` = "s4_c6_w1p", `Parameter_value` = 2;</v>
      </c>
    </row>
    <row r="949" spans="1:1" x14ac:dyDescent="0.2">
      <c r="A949" t="str">
        <f>CONCATENATE("INSERT INTO `r_parameters` SET `Parameter_name` = """,r_parameters!A951,""", `Parameter_value` = ",r_parameters!C951,";")</f>
        <v>INSERT INTO `r_parameters` SET `Parameter_name` = "s4_c6_w2h", `Parameter_value` = 5;</v>
      </c>
    </row>
    <row r="950" spans="1:1" x14ac:dyDescent="0.2">
      <c r="A950" t="str">
        <f>CONCATENATE("INSERT INTO `r_parameters` SET `Parameter_name` = """,r_parameters!A952,""", `Parameter_value` = ",r_parameters!C952,";")</f>
        <v>INSERT INTO `r_parameters` SET `Parameter_name` = "s4_c6_w2l", `Parameter_value` = 5;</v>
      </c>
    </row>
    <row r="951" spans="1:1" x14ac:dyDescent="0.2">
      <c r="A951" t="str">
        <f>CONCATENATE("INSERT INTO `r_parameters` SET `Parameter_name` = """,r_parameters!A953,""", `Parameter_value` = ",r_parameters!C953,";")</f>
        <v>INSERT INTO `r_parameters` SET `Parameter_name` = "s4_c6_w2p", `Parameter_value` = 7;</v>
      </c>
    </row>
    <row r="952" spans="1:1" x14ac:dyDescent="0.2">
      <c r="A952" t="str">
        <f>CONCATENATE("INSERT INTO `r_parameters` SET `Parameter_name` = """,r_parameters!A954,""", `Parameter_value` = ",r_parameters!C954,";")</f>
        <v>INSERT INTO `r_parameters` SET `Parameter_name` = "s4_c7_a1", `Parameter_value` = 0;</v>
      </c>
    </row>
    <row r="953" spans="1:1" x14ac:dyDescent="0.2">
      <c r="A953" t="str">
        <f>CONCATENATE("INSERT INTO `r_parameters` SET `Parameter_name` = """,r_parameters!A955,""", `Parameter_value` = ",r_parameters!C955,";")</f>
        <v>INSERT INTO `r_parameters` SET `Parameter_name` = "s4_c7_a2", `Parameter_value` = -115.368970785191;</v>
      </c>
    </row>
    <row r="954" spans="1:1" x14ac:dyDescent="0.2">
      <c r="A954" t="str">
        <f>CONCATENATE("INSERT INTO `r_parameters` SET `Parameter_name` = """,r_parameters!A956,""", `Parameter_value` = ",r_parameters!C956,";")</f>
        <v>INSERT INTO `r_parameters` SET `Parameter_name` = "s4_c7_b1", `Parameter_value` = 0.397462272393499;</v>
      </c>
    </row>
    <row r="955" spans="1:1" x14ac:dyDescent="0.2">
      <c r="A955" t="str">
        <f>CONCATENATE("INSERT INTO `r_parameters` SET `Parameter_name` = """,r_parameters!A957,""", `Parameter_value` = ",r_parameters!C957,";")</f>
        <v>INSERT INTO `r_parameters` SET `Parameter_name` = "s4_c7_b2", `Parameter_value` = 6.1659108134013;</v>
      </c>
    </row>
    <row r="956" spans="1:1" x14ac:dyDescent="0.2">
      <c r="A956" t="str">
        <f>CONCATENATE("INSERT INTO `r_parameters` SET `Parameter_name` = """,r_parameters!A958,""", `Parameter_value` = ",r_parameters!C958,";")</f>
        <v>INSERT INTO `r_parameters` SET `Parameter_name` = "s4_c7_c1", `Parameter_value` = -0.00566022800703687;</v>
      </c>
    </row>
    <row r="957" spans="1:1" x14ac:dyDescent="0.2">
      <c r="A957" t="str">
        <f>CONCATENATE("INSERT INTO `r_parameters` SET `Parameter_name` = """,r_parameters!A959,""", `Parameter_value` = ",r_parameters!C959,";")</f>
        <v>INSERT INTO `r_parameters` SET `Parameter_name` = "s4_c7_c2", `Parameter_value` = -0.101801037047237;</v>
      </c>
    </row>
    <row r="958" spans="1:1" x14ac:dyDescent="0.2">
      <c r="A958" t="str">
        <f>CONCATENATE("INSERT INTO `r_parameters` SET `Parameter_name` = """,r_parameters!A960,""", `Parameter_value` = ",r_parameters!C960,";")</f>
        <v>INSERT INTO `r_parameters` SET `Parameter_name` = "s4_c7_d1", `Parameter_value` = 8.26726540350274E-05;</v>
      </c>
    </row>
    <row r="959" spans="1:1" x14ac:dyDescent="0.2">
      <c r="A959" t="str">
        <f>CONCATENATE("INSERT INTO `r_parameters` SET `Parameter_name` = """,r_parameters!A961,""", `Parameter_value` = ",r_parameters!C961,";")</f>
        <v>INSERT INTO `r_parameters` SET `Parameter_name` = "s4_c7_d2", `Parameter_value` = 0.000616788259916575;</v>
      </c>
    </row>
    <row r="960" spans="1:1" x14ac:dyDescent="0.2">
      <c r="A960" t="str">
        <f>CONCATENATE("INSERT INTO `r_parameters` SET `Parameter_name` = """,r_parameters!A962,""", `Parameter_value` = ",r_parameters!C962,";")</f>
        <v>INSERT INTO `r_parameters` SET `Parameter_name` = "s4_c7_k", `Parameter_value` = 60;</v>
      </c>
    </row>
    <row r="961" spans="1:1" x14ac:dyDescent="0.2">
      <c r="A961" t="str">
        <f>CONCATENATE("INSERT INTO `r_parameters` SET `Parameter_name` = """,r_parameters!A963,""", `Parameter_value` = ",r_parameters!C963,";")</f>
        <v>INSERT INTO `r_parameters` SET `Parameter_name` = "s4_c7_mc1", `Parameter_value` = 20;</v>
      </c>
    </row>
    <row r="962" spans="1:1" x14ac:dyDescent="0.2">
      <c r="A962" t="str">
        <f>CONCATENATE("INSERT INTO `r_parameters` SET `Parameter_name` = """,r_parameters!A964,""", `Parameter_value` = ",r_parameters!C964,";")</f>
        <v>INSERT INTO `r_parameters` SET `Parameter_name` = "s4_c7_mc2", `Parameter_value` = 50;</v>
      </c>
    </row>
    <row r="963" spans="1:1" x14ac:dyDescent="0.2">
      <c r="A963" t="str">
        <f>CONCATENATE("INSERT INTO `r_parameters` SET `Parameter_name` = """,r_parameters!A965,""", `Parameter_value` = ",r_parameters!C965,";")</f>
        <v>INSERT INTO `r_parameters` SET `Parameter_name` = "s4_c7_ntot", `Parameter_value` = 5;</v>
      </c>
    </row>
    <row r="964" spans="1:1" x14ac:dyDescent="0.2">
      <c r="A964" t="str">
        <f>CONCATENATE("INSERT INTO `r_parameters` SET `Parameter_name` = """,r_parameters!A966,""", `Parameter_value` = ",r_parameters!C966,";")</f>
        <v>INSERT INTO `r_parameters` SET `Parameter_name` = "s4_c7_s_01", `Parameter_value` = 0.5;</v>
      </c>
    </row>
    <row r="965" spans="1:1" x14ac:dyDescent="0.2">
      <c r="A965" t="str">
        <f>CONCATENATE("INSERT INTO `r_parameters` SET `Parameter_name` = """,r_parameters!A967,""", `Parameter_value` = ",r_parameters!C967,";")</f>
        <v>INSERT INTO `r_parameters` SET `Parameter_name` = "s4_c7_s_02", `Parameter_value` = 1;</v>
      </c>
    </row>
    <row r="966" spans="1:1" x14ac:dyDescent="0.2">
      <c r="A966" t="str">
        <f>CONCATENATE("INSERT INTO `r_parameters` SET `Parameter_name` = """,r_parameters!A968,""", `Parameter_value` = ",r_parameters!C968,";")</f>
        <v>INSERT INTO `r_parameters` SET `Parameter_name` = "s4_c7_s_11", `Parameter_value` = 0.5;</v>
      </c>
    </row>
    <row r="967" spans="1:1" x14ac:dyDescent="0.2">
      <c r="A967" t="str">
        <f>CONCATENATE("INSERT INTO `r_parameters` SET `Parameter_name` = """,r_parameters!A969,""", `Parameter_value` = ",r_parameters!C969,";")</f>
        <v>INSERT INTO `r_parameters` SET `Parameter_name` = "s4_c7_s_12", `Parameter_value` = 1;</v>
      </c>
    </row>
    <row r="968" spans="1:1" x14ac:dyDescent="0.2">
      <c r="A968" t="str">
        <f>CONCATENATE("INSERT INTO `r_parameters` SET `Parameter_name` = """,r_parameters!A970,""", `Parameter_value` = ",r_parameters!C970,";")</f>
        <v>INSERT INTO `r_parameters` SET `Parameter_name` = "s4_c7_s_21", `Parameter_value` = 0.75;</v>
      </c>
    </row>
    <row r="969" spans="1:1" x14ac:dyDescent="0.2">
      <c r="A969" t="str">
        <f>CONCATENATE("INSERT INTO `r_parameters` SET `Parameter_name` = """,r_parameters!A971,""", `Parameter_value` = ",r_parameters!C971,";")</f>
        <v>INSERT INTO `r_parameters` SET `Parameter_name` = "s4_c7_s_22", `Parameter_value` = 1.5;</v>
      </c>
    </row>
    <row r="970" spans="1:1" x14ac:dyDescent="0.2">
      <c r="A970" t="str">
        <f>CONCATENATE("INSERT INTO `r_parameters` SET `Parameter_name` = """,r_parameters!A972,""", `Parameter_value` = ",r_parameters!C972,";")</f>
        <v>INSERT INTO `r_parameters` SET `Parameter_name` = "s4_c7_s_31", `Parameter_value` = 0.75;</v>
      </c>
    </row>
    <row r="971" spans="1:1" x14ac:dyDescent="0.2">
      <c r="A971" t="str">
        <f>CONCATENATE("INSERT INTO `r_parameters` SET `Parameter_name` = """,r_parameters!A973,""", `Parameter_value` = ",r_parameters!C973,";")</f>
        <v>INSERT INTO `r_parameters` SET `Parameter_name` = "s4_c7_s_32", `Parameter_value` = 1.5;</v>
      </c>
    </row>
    <row r="972" spans="1:1" x14ac:dyDescent="0.2">
      <c r="A972" t="str">
        <f>CONCATENATE("INSERT INTO `r_parameters` SET `Parameter_name` = """,r_parameters!A974,""", `Parameter_value` = ",r_parameters!C974,";")</f>
        <v>INSERT INTO `r_parameters` SET `Parameter_name` = "s4_c7_s_41", `Parameter_value` = 0.75;</v>
      </c>
    </row>
    <row r="973" spans="1:1" x14ac:dyDescent="0.2">
      <c r="A973" t="str">
        <f>CONCATENATE("INSERT INTO `r_parameters` SET `Parameter_name` = """,r_parameters!A975,""", `Parameter_value` = ",r_parameters!C975,";")</f>
        <v>INSERT INTO `r_parameters` SET `Parameter_name` = "s4_c7_s_42", `Parameter_value` = 1.5;</v>
      </c>
    </row>
    <row r="974" spans="1:1" x14ac:dyDescent="0.2">
      <c r="A974" t="str">
        <f>CONCATENATE("INSERT INTO `r_parameters` SET `Parameter_name` = """,r_parameters!A976,""", `Parameter_value` = ",r_parameters!C976,";")</f>
        <v>INSERT INTO `r_parameters` SET `Parameter_name` = "s4_c7_s_51", `Parameter_value` = 0.5;</v>
      </c>
    </row>
    <row r="975" spans="1:1" x14ac:dyDescent="0.2">
      <c r="A975" t="str">
        <f>CONCATENATE("INSERT INTO `r_parameters` SET `Parameter_name` = """,r_parameters!A977,""", `Parameter_value` = ",r_parameters!C977,";")</f>
        <v>INSERT INTO `r_parameters` SET `Parameter_name` = "s4_c7_s_52", `Parameter_value` = 1;</v>
      </c>
    </row>
    <row r="976" spans="1:1" x14ac:dyDescent="0.2">
      <c r="A976" t="str">
        <f>CONCATENATE("INSERT INTO `r_parameters` SET `Parameter_name` = """,r_parameters!A978,""", `Parameter_value` = ",r_parameters!C978,";")</f>
        <v>INSERT INTO `r_parameters` SET `Parameter_name` = "s4_c7_s_61", `Parameter_value` = 3;</v>
      </c>
    </row>
    <row r="977" spans="1:1" x14ac:dyDescent="0.2">
      <c r="A977" t="str">
        <f>CONCATENATE("INSERT INTO `r_parameters` SET `Parameter_name` = """,r_parameters!A979,""", `Parameter_value` = ",r_parameters!C979,";")</f>
        <v>INSERT INTO `r_parameters` SET `Parameter_name` = "s4_c7_s_62", `Parameter_value` = 6;</v>
      </c>
    </row>
    <row r="978" spans="1:1" x14ac:dyDescent="0.2">
      <c r="A978" t="str">
        <f>CONCATENATE("INSERT INTO `r_parameters` SET `Parameter_name` = """,r_parameters!A980,""", `Parameter_value` = ",r_parameters!C980,";")</f>
        <v>INSERT INTO `r_parameters` SET `Parameter_name` = "s4_c7_s_71", `Parameter_value` = 3.5;</v>
      </c>
    </row>
    <row r="979" spans="1:1" x14ac:dyDescent="0.2">
      <c r="A979" t="str">
        <f>CONCATENATE("INSERT INTO `r_parameters` SET `Parameter_name` = """,r_parameters!A981,""", `Parameter_value` = ",r_parameters!C981,";")</f>
        <v>INSERT INTO `r_parameters` SET `Parameter_name` = "s4_c7_s_72", `Parameter_value` = 7;</v>
      </c>
    </row>
    <row r="980" spans="1:1" x14ac:dyDescent="0.2">
      <c r="A980" t="str">
        <f>CONCATENATE("INSERT INTO `r_parameters` SET `Parameter_name` = """,r_parameters!A982,""", `Parameter_value` = ",r_parameters!C982,";")</f>
        <v>INSERT INTO `r_parameters` SET `Parameter_name` = "s4_c7_s_81", `Parameter_value` = 4;</v>
      </c>
    </row>
    <row r="981" spans="1:1" x14ac:dyDescent="0.2">
      <c r="A981" t="str">
        <f>CONCATENATE("INSERT INTO `r_parameters` SET `Parameter_name` = """,r_parameters!A983,""", `Parameter_value` = ",r_parameters!C983,";")</f>
        <v>INSERT INTO `r_parameters` SET `Parameter_name` = "s4_c7_s_82", `Parameter_value` = 8;</v>
      </c>
    </row>
    <row r="982" spans="1:1" x14ac:dyDescent="0.2">
      <c r="A982" t="str">
        <f>CONCATENATE("INSERT INTO `r_parameters` SET `Parameter_name` = """,r_parameters!A984,""", `Parameter_value` = ",r_parameters!C984,";")</f>
        <v>INSERT INTO `r_parameters` SET `Parameter_name` = "s4_c7_w0", `Parameter_value` = 0;</v>
      </c>
    </row>
    <row r="983" spans="1:1" x14ac:dyDescent="0.2">
      <c r="A983" t="str">
        <f>CONCATENATE("INSERT INTO `r_parameters` SET `Parameter_name` = """,r_parameters!A985,""", `Parameter_value` = ",r_parameters!C985,";")</f>
        <v>INSERT INTO `r_parameters` SET `Parameter_name` = "s4_c7_w1", `Parameter_value` = 5;</v>
      </c>
    </row>
    <row r="984" spans="1:1" x14ac:dyDescent="0.2">
      <c r="A984" t="str">
        <f>CONCATENATE("INSERT INTO `r_parameters` SET `Parameter_name` = """,r_parameters!A986,""", `Parameter_value` = ",r_parameters!C986,";")</f>
        <v>INSERT INTO `r_parameters` SET `Parameter_name` = "s4_c7_w2", `Parameter_value` = 13;</v>
      </c>
    </row>
    <row r="985" spans="1:1" x14ac:dyDescent="0.2">
      <c r="A985" t="str">
        <f>CONCATENATE("INSERT INTO `r_parameters` SET `Parameter_name` = """,r_parameters!A987,""", `Parameter_value` = ",r_parameters!C987,";")</f>
        <v>INSERT INTO `r_parameters` SET `Parameter_name` = "s4_p1_v1", `Parameter_value` = 0.09;</v>
      </c>
    </row>
    <row r="986" spans="1:1" x14ac:dyDescent="0.2">
      <c r="A986" t="str">
        <f>CONCATENATE("INSERT INTO `r_parameters` SET `Parameter_name` = """,r_parameters!A988,""", `Parameter_value` = ",r_parameters!C988,";")</f>
        <v>INSERT INTO `r_parameters` SET `Parameter_name` = "s4_p1_v2", `Parameter_value` = 0.26;</v>
      </c>
    </row>
    <row r="987" spans="1:1" x14ac:dyDescent="0.2">
      <c r="A987" t="str">
        <f>CONCATENATE("INSERT INTO `r_parameters` SET `Parameter_name` = """,r_parameters!A989,""", `Parameter_value` = ",r_parameters!C989,";")</f>
        <v>INSERT INTO `r_parameters` SET `Parameter_name` = "s4_p2_v3", `Parameter_value` = 0.2;</v>
      </c>
    </row>
    <row r="988" spans="1:1" x14ac:dyDescent="0.2">
      <c r="A988" t="str">
        <f>CONCATENATE("INSERT INTO `r_parameters` SET `Parameter_name` = """,r_parameters!A990,""", `Parameter_value` = ",r_parameters!C990,";")</f>
        <v>INSERT INTO `r_parameters` SET `Parameter_name` = "s4_p2_v34", `Parameter_value` = 0.2;</v>
      </c>
    </row>
    <row r="989" spans="1:1" x14ac:dyDescent="0.2">
      <c r="A989" t="str">
        <f>CONCATENATE("INSERT INTO `r_parameters` SET `Parameter_name` = """,r_parameters!A991,""", `Parameter_value` = ",r_parameters!C991,";")</f>
        <v>INSERT INTO `r_parameters` SET `Parameter_name` = "s4_p2_v35", `Parameter_value` = 0.33;</v>
      </c>
    </row>
    <row r="990" spans="1:1" x14ac:dyDescent="0.2">
      <c r="A990" t="str">
        <f>CONCATENATE("INSERT INTO `r_parameters` SET `Parameter_name` = """,r_parameters!A992,""", `Parameter_value` = ",r_parameters!C992,";")</f>
        <v>INSERT INTO `r_parameters` SET `Parameter_name` = "s4_p2_v4", `Parameter_value` = 0.18;</v>
      </c>
    </row>
    <row r="991" spans="1:1" x14ac:dyDescent="0.2">
      <c r="A991" t="str">
        <f>CONCATENATE("INSERT INTO `r_parameters` SET `Parameter_name` = """,r_parameters!A993,""", `Parameter_value` = ",r_parameters!C993,";")</f>
        <v>INSERT INTO `r_parameters` SET `Parameter_name` = "s4_p2_v45", `Parameter_value` = 0.26;</v>
      </c>
    </row>
    <row r="992" spans="1:1" x14ac:dyDescent="0.2">
      <c r="A992" t="str">
        <f>CONCATENATE("INSERT INTO `r_parameters` SET `Parameter_name` = """,r_parameters!A994,""", `Parameter_value` = ",r_parameters!C994,";")</f>
        <v>INSERT INTO `r_parameters` SET `Parameter_name` = "s4_p2_v5", `Parameter_value` = 0.23;</v>
      </c>
    </row>
    <row r="993" spans="1:1" x14ac:dyDescent="0.2">
      <c r="A993" t="str">
        <f>CONCATENATE("INSERT INTO `r_parameters` SET `Parameter_name` = """,r_parameters!A995,""", `Parameter_value` = ",r_parameters!C995,";")</f>
        <v>INSERT INTO `r_parameters` SET `Parameter_name` = "s4_p3_v6", `Parameter_value` = 0.06;</v>
      </c>
    </row>
    <row r="994" spans="1:1" x14ac:dyDescent="0.2">
      <c r="A994" t="str">
        <f>CONCATENATE("INSERT INTO `r_parameters` SET `Parameter_name` = """,r_parameters!A996,""", `Parameter_value` = ",r_parameters!C996,";")</f>
        <v>INSERT INTO `r_parameters` SET `Parameter_name` = "s4_p3_v67", `Parameter_value` = 0.34;</v>
      </c>
    </row>
    <row r="995" spans="1:1" x14ac:dyDescent="0.2">
      <c r="A995" t="str">
        <f>CONCATENATE("INSERT INTO `r_parameters` SET `Parameter_name` = """,r_parameters!A997,""", `Parameter_value` = ",r_parameters!C997,";")</f>
        <v>INSERT INTO `r_parameters` SET `Parameter_name` = "s4_p3_v68", `Parameter_value` = 0.17;</v>
      </c>
    </row>
    <row r="996" spans="1:1" x14ac:dyDescent="0.2">
      <c r="A996" t="str">
        <f>CONCATENATE("INSERT INTO `r_parameters` SET `Parameter_name` = """,r_parameters!A998,""", `Parameter_value` = ",r_parameters!C998,";")</f>
        <v>INSERT INTO `r_parameters` SET `Parameter_name` = "s4_p3_v7", `Parameter_value` = 0.19;</v>
      </c>
    </row>
    <row r="997" spans="1:1" x14ac:dyDescent="0.2">
      <c r="A997" t="str">
        <f>CONCATENATE("INSERT INTO `r_parameters` SET `Parameter_name` = """,r_parameters!A999,""", `Parameter_value` = ",r_parameters!C999,";")</f>
        <v>INSERT INTO `r_parameters` SET `Parameter_name` = "s4_p3_v78", `Parameter_value` = 0.19;</v>
      </c>
    </row>
    <row r="998" spans="1:1" x14ac:dyDescent="0.2">
      <c r="A998" t="str">
        <f>CONCATENATE("INSERT INTO `r_parameters` SET `Parameter_name` = """,r_parameters!A1000,""", `Parameter_value` = ",r_parameters!C1000,";")</f>
        <v>INSERT INTO `r_parameters` SET `Parameter_name` = "s4_p3_v8", `Parameter_value` = 0.1;</v>
      </c>
    </row>
    <row r="999" spans="1:1" x14ac:dyDescent="0.2">
      <c r="A999" t="str">
        <f>CONCATENATE("INSERT INTO `r_parameters` SET `Parameter_name` = """,r_parameters!A1001,""", `Parameter_value` = ",r_parameters!C1001,";")</f>
        <v>INSERT INTO `r_parameters` SET `Parameter_name` = "s4_p4_v10", `Parameter_value` = 0.09;</v>
      </c>
    </row>
    <row r="1000" spans="1:1" x14ac:dyDescent="0.2">
      <c r="A1000" t="str">
        <f>CONCATENATE("INSERT INTO `r_parameters` SET `Parameter_name` = """,r_parameters!A1002,""", `Parameter_value` = ",r_parameters!C1002,";")</f>
        <v>INSERT INTO `r_parameters` SET `Parameter_name` = "s4_p4_v1011", `Parameter_value` = 0.19;</v>
      </c>
    </row>
    <row r="1001" spans="1:1" x14ac:dyDescent="0.2">
      <c r="A1001" t="str">
        <f>CONCATENATE("INSERT INTO `r_parameters` SET `Parameter_name` = """,r_parameters!A1003,""", `Parameter_value` = ",r_parameters!C1003,";")</f>
        <v>INSERT INTO `r_parameters` SET `Parameter_name` = "s4_p4_v101112", `Parameter_value` = 0.5;</v>
      </c>
    </row>
    <row r="1002" spans="1:1" x14ac:dyDescent="0.2">
      <c r="A1002" t="str">
        <f>CONCATENATE("INSERT INTO `r_parameters` SET `Parameter_name` = """,r_parameters!A1004,""", `Parameter_value` = ",r_parameters!C1004,";")</f>
        <v>INSERT INTO `r_parameters` SET `Parameter_name` = "s4_p4_v1012", `Parameter_value` = 0.19;</v>
      </c>
    </row>
    <row r="1003" spans="1:1" x14ac:dyDescent="0.2">
      <c r="A1003" t="str">
        <f>CONCATENATE("INSERT INTO `r_parameters` SET `Parameter_name` = """,r_parameters!A1005,""", `Parameter_value` = ",r_parameters!C1005,";")</f>
        <v>INSERT INTO `r_parameters` SET `Parameter_name` = "s4_p4_v11", `Parameter_value` = 0.1;</v>
      </c>
    </row>
    <row r="1004" spans="1:1" x14ac:dyDescent="0.2">
      <c r="A1004" t="str">
        <f>CONCATENATE("INSERT INTO `r_parameters` SET `Parameter_name` = """,r_parameters!A1006,""", `Parameter_value` = ",r_parameters!C1006,";")</f>
        <v>INSERT INTO `r_parameters` SET `Parameter_name` = "s4_p4_v1112", `Parameter_value` = 0.24;</v>
      </c>
    </row>
    <row r="1005" spans="1:1" x14ac:dyDescent="0.2">
      <c r="A1005" t="str">
        <f>CONCATENATE("INSERT INTO `r_parameters` SET `Parameter_name` = """,r_parameters!A1007,""", `Parameter_value` = ",r_parameters!C1007,";")</f>
        <v>INSERT INTO `r_parameters` SET `Parameter_name` = "s4_p4_v12", `Parameter_value` = 0.16;</v>
      </c>
    </row>
    <row r="1006" spans="1:1" x14ac:dyDescent="0.2">
      <c r="A1006" t="str">
        <f>CONCATENATE("INSERT INTO `r_parameters` SET `Parameter_name` = """,r_parameters!A1008,""", `Parameter_value` = ",r_parameters!C1008,";")</f>
        <v>INSERT INTO `r_parameters` SET `Parameter_name` = "s4_p4_v9", `Parameter_value` = 0.11;</v>
      </c>
    </row>
    <row r="1007" spans="1:1" x14ac:dyDescent="0.2">
      <c r="A1007" t="str">
        <f>CONCATENATE("INSERT INTO `r_parameters` SET `Parameter_name` = """,r_parameters!A1009,""", `Parameter_value` = ",r_parameters!C1009,";")</f>
        <v>INSERT INTO `r_parameters` SET `Parameter_name` = "s4_p4_v910", `Parameter_value` = 0.14;</v>
      </c>
    </row>
    <row r="1008" spans="1:1" x14ac:dyDescent="0.2">
      <c r="A1008" t="str">
        <f>CONCATENATE("INSERT INTO `r_parameters` SET `Parameter_name` = """,r_parameters!A1010,""", `Parameter_value` = ",r_parameters!C1010,";")</f>
        <v>INSERT INTO `r_parameters` SET `Parameter_name` = "s4_p4_v91011", `Parameter_value` = 0.55;</v>
      </c>
    </row>
    <row r="1009" spans="1:1" x14ac:dyDescent="0.2">
      <c r="A1009" t="str">
        <f>CONCATENATE("INSERT INTO `r_parameters` SET `Parameter_name` = """,r_parameters!A1011,""", `Parameter_value` = ",r_parameters!C1011,";")</f>
        <v>INSERT INTO `r_parameters` SET `Parameter_name` = "s4_p4_v91012", `Parameter_value` = 0.51;</v>
      </c>
    </row>
    <row r="1010" spans="1:1" x14ac:dyDescent="0.2">
      <c r="A1010" t="str">
        <f>CONCATENATE("INSERT INTO `r_parameters` SET `Parameter_name` = """,r_parameters!A1012,""", `Parameter_value` = ",r_parameters!C1012,";")</f>
        <v>INSERT INTO `r_parameters` SET `Parameter_name` = "s4_p4_v911", `Parameter_value` = 0.11;</v>
      </c>
    </row>
    <row r="1011" spans="1:1" x14ac:dyDescent="0.2">
      <c r="A1011" t="str">
        <f>CONCATENATE("INSERT INTO `r_parameters` SET `Parameter_name` = """,r_parameters!A1013,""", `Parameter_value` = ",r_parameters!C1013,";")</f>
        <v>INSERT INTO `r_parameters` SET `Parameter_name` = "s4_p4_v91112", `Parameter_value` = 0.46;</v>
      </c>
    </row>
    <row r="1012" spans="1:1" x14ac:dyDescent="0.2">
      <c r="A1012" t="str">
        <f>CONCATENATE("INSERT INTO `r_parameters` SET `Parameter_name` = """,r_parameters!A1014,""", `Parameter_value` = ",r_parameters!C1014,";")</f>
        <v>INSERT INTO `r_parameters` SET `Parameter_name` = "s4_p4_v912", `Parameter_value` = 0.17;</v>
      </c>
    </row>
    <row r="1013" spans="1:1" x14ac:dyDescent="0.2">
      <c r="A1013" t="str">
        <f>CONCATENATE("INSERT INTO `r_parameters` SET `Parameter_name` = """,r_parameters!A1015,""", `Parameter_value` = ",r_parameters!C1015,";")</f>
        <v>INSERT INTO `r_parameters` SET `Parameter_name` = "s4_sc2_rb", `Parameter_value` = 100;</v>
      </c>
    </row>
    <row r="1014" spans="1:1" x14ac:dyDescent="0.2">
      <c r="A1014" t="str">
        <f>CONCATENATE("INSERT INTO `r_parameters` SET `Parameter_name` = """,r_parameters!A1016,""", `Parameter_value` = ",r_parameters!C1016,";")</f>
        <v>INSERT INTO `r_parameters` SET `Parameter_name` = "s4_sc2_rc", `Parameter_value` = 28;</v>
      </c>
    </row>
    <row r="1015" spans="1:1" x14ac:dyDescent="0.2">
      <c r="A1015" t="str">
        <f>CONCATENATE("INSERT INTO `r_parameters` SET `Parameter_name` = """,r_parameters!A1017,""", `Parameter_value` = ",r_parameters!C1017,";")</f>
        <v>INSERT INTO `r_parameters` SET `Parameter_name` = "s4_sc2_rn", `Parameter_value` = 10;</v>
      </c>
    </row>
    <row r="1016" spans="1:1" x14ac:dyDescent="0.2">
      <c r="A1016" t="str">
        <f>CONCATENATE("INSERT INTO `r_parameters` SET `Parameter_name` = """,r_parameters!A1018,""", `Parameter_value` = ",r_parameters!C1018,";")</f>
        <v>INSERT INTO `r_parameters` SET `Parameter_name` = "s4_sc3_a1", `Parameter_value` = 0;</v>
      </c>
    </row>
    <row r="1017" spans="1:1" x14ac:dyDescent="0.2">
      <c r="A1017" t="str">
        <f>CONCATENATE("INSERT INTO `r_parameters` SET `Parameter_name` = """,r_parameters!A1019,""", `Parameter_value` = ",r_parameters!C1019,";")</f>
        <v>INSERT INTO `r_parameters` SET `Parameter_name` = "s4_sc3_a2", `Parameter_value` = -267.036724645582;</v>
      </c>
    </row>
    <row r="1018" spans="1:1" x14ac:dyDescent="0.2">
      <c r="A1018" t="str">
        <f>CONCATENATE("INSERT INTO `r_parameters` SET `Parameter_name` = """,r_parameters!A1020,""", `Parameter_value` = ",r_parameters!C1020,";")</f>
        <v>INSERT INTO `r_parameters` SET `Parameter_name` = "s4_sc3_b1", `Parameter_value` = 1.01856171559629;</v>
      </c>
    </row>
    <row r="1019" spans="1:1" x14ac:dyDescent="0.2">
      <c r="A1019" t="str">
        <f>CONCATENATE("INSERT INTO `r_parameters` SET `Parameter_name` = """,r_parameters!A1021,""", `Parameter_value` = ",r_parameters!C1021,";")</f>
        <v>INSERT INTO `r_parameters` SET `Parameter_name` = "s4_sc3_b2", `Parameter_value` = 12.4629927566245;</v>
      </c>
    </row>
    <row r="1020" spans="1:1" x14ac:dyDescent="0.2">
      <c r="A1020" t="str">
        <f>CONCATENATE("INSERT INTO `r_parameters` SET `Parameter_name` = """,r_parameters!A1022,""", `Parameter_value` = ",r_parameters!C1022,";")</f>
        <v>INSERT INTO `r_parameters` SET `Parameter_name` = "s4_sc3_c1", `Parameter_value` = -0.0145508816512869;</v>
      </c>
    </row>
    <row r="1021" spans="1:1" x14ac:dyDescent="0.2">
      <c r="A1021" t="str">
        <f>CONCATENATE("INSERT INTO `r_parameters` SET `Parameter_name` = """,r_parameters!A1023,""", `Parameter_value` = ",r_parameters!C1023,";")</f>
        <v>INSERT INTO `r_parameters` SET `Parameter_name` = "s4_sc3_c2", `Parameter_value` = -0.178042753479277;</v>
      </c>
    </row>
    <row r="1022" spans="1:1" x14ac:dyDescent="0.2">
      <c r="A1022" t="str">
        <f>CONCATENATE("INSERT INTO `r_parameters` SET `Parameter_name` = """,r_parameters!A1024,""", `Parameter_value` = ",r_parameters!C1024,";")</f>
        <v>INSERT INTO `r_parameters` SET `Parameter_name` = "s4_sc3_d1", `Parameter_value` = 0.000122632261547441;</v>
      </c>
    </row>
    <row r="1023" spans="1:1" x14ac:dyDescent="0.2">
      <c r="A1023" t="str">
        <f>CONCATENATE("INSERT INTO `r_parameters` SET `Parameter_name` = """,r_parameters!A1025,""", `Parameter_value` = ",r_parameters!C1025,";")</f>
        <v>INSERT INTO `r_parameters` SET `Parameter_name` = "s4_sc3_d2", `Parameter_value` = 0.000901164983780343;</v>
      </c>
    </row>
    <row r="1024" spans="1:1" x14ac:dyDescent="0.2">
      <c r="A1024" t="str">
        <f>CONCATENATE("INSERT INTO `r_parameters` SET `Parameter_name` = """,r_parameters!A1026,""", `Parameter_value` = ",r_parameters!C1026,";")</f>
        <v>INSERT INTO `r_parameters` SET `Parameter_name` = "s4_sc3_k", `Parameter_value` = 70;</v>
      </c>
    </row>
    <row r="1025" spans="1:1" x14ac:dyDescent="0.2">
      <c r="A1025" t="str">
        <f>CONCATENATE("INSERT INTO `r_parameters` SET `Parameter_name` = """,r_parameters!A1027,""", `Parameter_value` = ",r_parameters!C1027,";")</f>
        <v>INSERT INTO `r_parameters` SET `Parameter_name` = "s4_sc3_l0", `Parameter_value` = 100;</v>
      </c>
    </row>
    <row r="1026" spans="1:1" x14ac:dyDescent="0.2">
      <c r="A1026" t="str">
        <f>CONCATENATE("INSERT INTO `r_parameters` SET `Parameter_name` = """,r_parameters!A1028,""", `Parameter_value` = ",r_parameters!C1028,";")</f>
        <v>INSERT INTO `r_parameters` SET `Parameter_name` = "s4_sc3_l1", `Parameter_value` = 67;</v>
      </c>
    </row>
    <row r="1027" spans="1:1" x14ac:dyDescent="0.2">
      <c r="A1027" t="str">
        <f>CONCATENATE("INSERT INTO `r_parameters` SET `Parameter_name` = """,r_parameters!A1029,""", `Parameter_value` = ",r_parameters!C1029,";")</f>
        <v>INSERT INTO `r_parameters` SET `Parameter_name` = "s4_sc3_l2", `Parameter_value` = 34;</v>
      </c>
    </row>
    <row r="1028" spans="1:1" x14ac:dyDescent="0.2">
      <c r="A1028" t="str">
        <f>CONCATENATE("INSERT INTO `r_parameters` SET `Parameter_name` = """,r_parameters!A1030,""", `Parameter_value` = ",r_parameters!C1030,";")</f>
        <v>INSERT INTO `r_parameters` SET `Parameter_name` = "s4_sc3_l3", `Parameter_value` = 14;</v>
      </c>
    </row>
    <row r="1029" spans="1:1" x14ac:dyDescent="0.2">
      <c r="A1029" t="str">
        <f>CONCATENATE("INSERT INTO `r_parameters` SET `Parameter_name` = """,r_parameters!A1031,""", `Parameter_value` = ",r_parameters!C1031,";")</f>
        <v>INSERT INTO `r_parameters` SET `Parameter_name` = "s4_sc3_l4", `Parameter_value` = 0;</v>
      </c>
    </row>
    <row r="1030" spans="1:1" x14ac:dyDescent="0.2">
      <c r="A1030" t="str">
        <f>CONCATENATE("INSERT INTO `r_parameters` SET `Parameter_name` = """,r_parameters!A1032,""", `Parameter_value` = ",r_parameters!C1032,";")</f>
        <v>INSERT INTO `r_parameters` SET `Parameter_name` = "s4_sc3_w0", `Parameter_value` = 0;</v>
      </c>
    </row>
    <row r="1031" spans="1:1" x14ac:dyDescent="0.2">
      <c r="A1031" t="str">
        <f>CONCATENATE("INSERT INTO `r_parameters` SET `Parameter_name` = """,r_parameters!A1033,""", `Parameter_value` = ",r_parameters!C1033,";")</f>
        <v>INSERT INTO `r_parameters` SET `Parameter_name` = "s4_sc3_w1", `Parameter_value` = 2;</v>
      </c>
    </row>
    <row r="1032" spans="1:1" x14ac:dyDescent="0.2">
      <c r="A1032" t="str">
        <f>CONCATENATE("INSERT INTO `r_parameters` SET `Parameter_name` = """,r_parameters!A1034,""", `Parameter_value` = ",r_parameters!C1034,";")</f>
        <v>INSERT INTO `r_parameters` SET `Parameter_name` = "s4_sc3_w2", `Parameter_value` = 7;</v>
      </c>
    </row>
    <row r="1033" spans="1:1" x14ac:dyDescent="0.2">
      <c r="A1033" t="str">
        <f>CONCATENATE("INSERT INTO `r_parameters` SET `Parameter_name` = """,r_parameters!A1035,""", `Parameter_value` = ",r_parameters!C1035,";")</f>
        <v>INSERT INTO `r_parameters` SET `Parameter_name` = "s4_sc3_w3", `Parameter_value` = 13;</v>
      </c>
    </row>
    <row r="1034" spans="1:1" x14ac:dyDescent="0.2">
      <c r="A1034" t="str">
        <f>CONCATENATE("INSERT INTO `r_parameters` SET `Parameter_name` = """,r_parameters!A1036,""", `Parameter_value` = ",r_parameters!C1036,";")</f>
        <v>INSERT INTO `r_parameters` SET `Parameter_name` = "s5_c1_a1", `Parameter_value` = 0;</v>
      </c>
    </row>
    <row r="1035" spans="1:1" x14ac:dyDescent="0.2">
      <c r="A1035" t="str">
        <f>CONCATENATE("INSERT INTO `r_parameters` SET `Parameter_name` = """,r_parameters!A1037,""", `Parameter_value` = ",r_parameters!C1037,";")</f>
        <v>INSERT INTO `r_parameters` SET `Parameter_name` = "s5_c1_a2", `Parameter_value` = -2417.66265377312;</v>
      </c>
    </row>
    <row r="1036" spans="1:1" x14ac:dyDescent="0.2">
      <c r="A1036" t="str">
        <f>CONCATENATE("INSERT INTO `r_parameters` SET `Parameter_name` = """,r_parameters!A1038,""", `Parameter_value` = ",r_parameters!C1038,";")</f>
        <v>INSERT INTO `r_parameters` SET `Parameter_name` = "s5_c1_b1", `Parameter_value` = 0.0105256336433447;</v>
      </c>
    </row>
    <row r="1037" spans="1:1" x14ac:dyDescent="0.2">
      <c r="A1037" t="str">
        <f>CONCATENATE("INSERT INTO `r_parameters` SET `Parameter_name` = """,r_parameters!A1039,""", `Parameter_value` = ",r_parameters!C1039,";")</f>
        <v>INSERT INTO `r_parameters` SET `Parameter_name` = "s5_c1_b2", `Parameter_value` = 90.672874481587;</v>
      </c>
    </row>
    <row r="1038" spans="1:1" x14ac:dyDescent="0.2">
      <c r="A1038" t="str">
        <f>CONCATENATE("INSERT INTO `r_parameters` SET `Parameter_name` = """,r_parameters!A1040,""", `Parameter_value` = ",r_parameters!C1040,";")</f>
        <v>INSERT INTO `r_parameters` SET `Parameter_name` = "s5_c1_c1", `Parameter_value` = -0.000131570420562;</v>
      </c>
    </row>
    <row r="1039" spans="1:1" x14ac:dyDescent="0.2">
      <c r="A1039" t="str">
        <f>CONCATENATE("INSERT INTO `r_parameters` SET `Parameter_name` = """,r_parameters!A1041,""", `Parameter_value` = ",r_parameters!C1041,";")</f>
        <v>INSERT INTO `r_parameters` SET `Parameter_name` = "s5_c1_c2", `Parameter_value` = -1.13341092338712;</v>
      </c>
    </row>
    <row r="1040" spans="1:1" x14ac:dyDescent="0.2">
      <c r="A1040" t="str">
        <f>CONCATENATE("INSERT INTO `r_parameters` SET `Parameter_name` = """,r_parameters!A1042,""", `Parameter_value` = ",r_parameters!C1042,";")</f>
        <v>INSERT INTO `r_parameters` SET `Parameter_name` = "s5_c1_d1", `Parameter_value` = 6.24871644775122E-05;</v>
      </c>
    </row>
    <row r="1041" spans="1:1" x14ac:dyDescent="0.2">
      <c r="A1041" t="str">
        <f>CONCATENATE("INSERT INTO `r_parameters` SET `Parameter_name` = """,r_parameters!A1043,""", `Parameter_value` = ",r_parameters!C1043,";")</f>
        <v>INSERT INTO `r_parameters` SET `Parameter_name` = "s5_c1_d2", `Parameter_value` = 0.00478448443956042;</v>
      </c>
    </row>
    <row r="1042" spans="1:1" x14ac:dyDescent="0.2">
      <c r="A1042" t="str">
        <f>CONCATENATE("INSERT INTO `r_parameters` SET `Parameter_name` = """,r_parameters!A1044,""", `Parameter_value` = ",r_parameters!C1044,";")</f>
        <v>INSERT INTO `r_parameters` SET `Parameter_name` = "s5_c1_k", `Parameter_value` = 80;</v>
      </c>
    </row>
    <row r="1043" spans="1:1" x14ac:dyDescent="0.2">
      <c r="A1043" t="str">
        <f>CONCATENATE("INSERT INTO `r_parameters` SET `Parameter_name` = """,r_parameters!A1045,""", `Parameter_value` = ",r_parameters!C1045,";")</f>
        <v>INSERT INTO `r_parameters` SET `Parameter_name` = "s5_c10_a1", `Parameter_value` = 0;</v>
      </c>
    </row>
    <row r="1044" spans="1:1" x14ac:dyDescent="0.2">
      <c r="A1044" t="str">
        <f>CONCATENATE("INSERT INTO `r_parameters` SET `Parameter_name` = """,r_parameters!A1046,""", `Parameter_value` = ",r_parameters!C1046,";")</f>
        <v>INSERT INTO `r_parameters` SET `Parameter_name` = "s5_c10_a2", `Parameter_value` = 65.7047019347959;</v>
      </c>
    </row>
    <row r="1045" spans="1:1" x14ac:dyDescent="0.2">
      <c r="A1045" t="str">
        <f>CONCATENATE("INSERT INTO `r_parameters` SET `Parameter_name` = """,r_parameters!A1047,""", `Parameter_value` = ",r_parameters!C1047,";")</f>
        <v>INSERT INTO `r_parameters` SET `Parameter_name` = "s5_c10_b1", `Parameter_value` = 2.2178638091158;</v>
      </c>
    </row>
    <row r="1046" spans="1:1" x14ac:dyDescent="0.2">
      <c r="A1046" t="str">
        <f>CONCATENATE("INSERT INTO `r_parameters` SET `Parameter_name` = """,r_parameters!A1048,""", `Parameter_value` = ",r_parameters!C1048,";")</f>
        <v>INSERT INTO `r_parameters` SET `Parameter_name` = "s5_c10_b2", `Parameter_value` = -1.06737128695699;</v>
      </c>
    </row>
    <row r="1047" spans="1:1" x14ac:dyDescent="0.2">
      <c r="A1047" t="str">
        <f>CONCATENATE("INSERT INTO `r_parameters` SET `Parameter_name` = """,r_parameters!A1049,""", `Parameter_value` = ",r_parameters!C1049,";")</f>
        <v>INSERT INTO `r_parameters` SET `Parameter_name` = "s5_c10_c1", `Parameter_value` = -0.0297612034450576;</v>
      </c>
    </row>
    <row r="1048" spans="1:1" x14ac:dyDescent="0.2">
      <c r="A1048" t="str">
        <f>CONCATENATE("INSERT INTO `r_parameters` SET `Parameter_name` = """,r_parameters!A1050,""", `Parameter_value` = ",r_parameters!C1050,";")</f>
        <v>INSERT INTO `r_parameters` SET `Parameter_name` = "s5_c10_c2", `Parameter_value` = 0.0249927148139294;</v>
      </c>
    </row>
    <row r="1049" spans="1:1" x14ac:dyDescent="0.2">
      <c r="A1049" t="str">
        <f>CONCATENATE("INSERT INTO `r_parameters` SET `Parameter_name` = """,r_parameters!A1051,""", `Parameter_value` = ",r_parameters!C1051,";")</f>
        <v>INSERT INTO `r_parameters` SET `Parameter_name` = "s5_c10_d1", `Parameter_value` = 0.000195293713354621;</v>
      </c>
    </row>
    <row r="1050" spans="1:1" x14ac:dyDescent="0.2">
      <c r="A1050" t="str">
        <f>CONCATENATE("INSERT INTO `r_parameters` SET `Parameter_name` = """,r_parameters!A1052,""", `Parameter_value` = ",r_parameters!C1052,";")</f>
        <v>INSERT INTO `r_parameters` SET `Parameter_name` = "s5_c10_d2", `Parameter_value` = -0.000108894721378717;</v>
      </c>
    </row>
    <row r="1051" spans="1:1" x14ac:dyDescent="0.2">
      <c r="A1051" t="str">
        <f>CONCATENATE("INSERT INTO `r_parameters` SET `Parameter_name` = """,r_parameters!A1053,""", `Parameter_value` = ",r_parameters!C1053,";")</f>
        <v>INSERT INTO `r_parameters` SET `Parameter_name` = "s5_c10_k", `Parameter_value` = 60;</v>
      </c>
    </row>
    <row r="1052" spans="1:1" x14ac:dyDescent="0.2">
      <c r="A1052" t="str">
        <f>CONCATENATE("INSERT INTO `r_parameters` SET `Parameter_name` = """,r_parameters!A1054,""", `Parameter_value` = ",r_parameters!C1054,";")</f>
        <v>INSERT INTO `r_parameters` SET `Parameter_name` = "s5_c10_w1", `Parameter_value` = 1;</v>
      </c>
    </row>
    <row r="1053" spans="1:1" x14ac:dyDescent="0.2">
      <c r="A1053" t="str">
        <f>CONCATENATE("INSERT INTO `r_parameters` SET `Parameter_name` = """,r_parameters!A1055,""", `Parameter_value` = ",r_parameters!C1055,";")</f>
        <v>INSERT INTO `r_parameters` SET `Parameter_name` = "s5_c10_w2", `Parameter_value` = 2;</v>
      </c>
    </row>
    <row r="1054" spans="1:1" x14ac:dyDescent="0.2">
      <c r="A1054" t="str">
        <f>CONCATENATE("INSERT INTO `r_parameters` SET `Parameter_name` = """,r_parameters!A1056,""", `Parameter_value` = ",r_parameters!C1056,";")</f>
        <v>INSERT INTO `r_parameters` SET `Parameter_name` = "s5_c11_a1", `Parameter_value` = 0;</v>
      </c>
    </row>
    <row r="1055" spans="1:1" x14ac:dyDescent="0.2">
      <c r="A1055" t="str">
        <f>CONCATENATE("INSERT INTO `r_parameters` SET `Parameter_name` = """,r_parameters!A1057,""", `Parameter_value` = ",r_parameters!C1057,";")</f>
        <v>INSERT INTO `r_parameters` SET `Parameter_name` = "s5_c11_a2", `Parameter_value` = 5.38493596511164;</v>
      </c>
    </row>
    <row r="1056" spans="1:1" x14ac:dyDescent="0.2">
      <c r="A1056" t="str">
        <f>CONCATENATE("INSERT INTO `r_parameters` SET `Parameter_name` = """,r_parameters!A1058,""", `Parameter_value` = ",r_parameters!C1058,";")</f>
        <v>INSERT INTO `r_parameters` SET `Parameter_name` = "s5_c11_b1", `Parameter_value` = 2.03269910884738;</v>
      </c>
    </row>
    <row r="1057" spans="1:1" x14ac:dyDescent="0.2">
      <c r="A1057" t="str">
        <f>CONCATENATE("INSERT INTO `r_parameters` SET `Parameter_name` = """,r_parameters!A1059,""", `Parameter_value` = ",r_parameters!C1059,";")</f>
        <v>INSERT INTO `r_parameters` SET `Parameter_name` = "s5_c11_b2", `Parameter_value` = 0.417218319312017;</v>
      </c>
    </row>
    <row r="1058" spans="1:1" x14ac:dyDescent="0.2">
      <c r="A1058" t="str">
        <f>CONCATENATE("INSERT INTO `r_parameters` SET `Parameter_name` = """,r_parameters!A1060,""", `Parameter_value` = ",r_parameters!C1060,";")</f>
        <v>INSERT INTO `r_parameters` SET `Parameter_name` = "s5_c11_c1", `Parameter_value` = -0.156565461473302;</v>
      </c>
    </row>
    <row r="1059" spans="1:1" x14ac:dyDescent="0.2">
      <c r="A1059" t="str">
        <f>CONCATENATE("INSERT INTO `r_parameters` SET `Parameter_name` = """,r_parameters!A1061,""", `Parameter_value` = ",r_parameters!C1061,";")</f>
        <v>INSERT INTO `r_parameters` SET `Parameter_name` = "s5_c11_c2", `Parameter_value` = 0.00498261748071024;</v>
      </c>
    </row>
    <row r="1060" spans="1:1" x14ac:dyDescent="0.2">
      <c r="A1060" t="str">
        <f>CONCATENATE("INSERT INTO `r_parameters` SET `Parameter_name` = """,r_parameters!A1062,""", `Parameter_value` = ",r_parameters!C1062,";")</f>
        <v>INSERT INTO `r_parameters` SET `Parameter_name` = "s5_c11_d1", `Parameter_value` = 0.00538800302245803;</v>
      </c>
    </row>
    <row r="1061" spans="1:1" x14ac:dyDescent="0.2">
      <c r="A1061" t="str">
        <f>CONCATENATE("INSERT INTO `r_parameters` SET `Parameter_name` = """,r_parameters!A1063,""", `Parameter_value` = ",r_parameters!C1063,";")</f>
        <v>INSERT INTO `r_parameters` SET `Parameter_name` = "s5_c11_d2", `Parameter_value` = 3.06705729658376E-06;</v>
      </c>
    </row>
    <row r="1062" spans="1:1" x14ac:dyDescent="0.2">
      <c r="A1062" t="str">
        <f>CONCATENATE("INSERT INTO `r_parameters` SET `Parameter_name` = """,r_parameters!A1064,""", `Parameter_value` = ",r_parameters!C1064,";")</f>
        <v>INSERT INTO `r_parameters` SET `Parameter_name` = "s5_c11_k", `Parameter_value` = 10;</v>
      </c>
    </row>
    <row r="1063" spans="1:1" x14ac:dyDescent="0.2">
      <c r="A1063" t="str">
        <f>CONCATENATE("INSERT INTO `r_parameters` SET `Parameter_name` = """,r_parameters!A1065,""", `Parameter_value` = ",r_parameters!C1065,";")</f>
        <v>INSERT INTO `r_parameters` SET `Parameter_name` = "s5_c12_a1", `Parameter_value` = 50;</v>
      </c>
    </row>
    <row r="1064" spans="1:1" x14ac:dyDescent="0.2">
      <c r="A1064" t="str">
        <f>CONCATENATE("INSERT INTO `r_parameters` SET `Parameter_name` = """,r_parameters!A1066,""", `Parameter_value` = ",r_parameters!C1066,";")</f>
        <v>INSERT INTO `r_parameters` SET `Parameter_name` = "s5_c12_a2", `Parameter_value` = 50;</v>
      </c>
    </row>
    <row r="1065" spans="1:1" x14ac:dyDescent="0.2">
      <c r="A1065" t="str">
        <f>CONCATENATE("INSERT INTO `r_parameters` SET `Parameter_name` = """,r_parameters!A1067,""", `Parameter_value` = ",r_parameters!C1067,";")</f>
        <v>INSERT INTO `r_parameters` SET `Parameter_name` = "s5_c12_b1", `Parameter_value` = 8.75;</v>
      </c>
    </row>
    <row r="1066" spans="1:1" x14ac:dyDescent="0.2">
      <c r="A1066" t="str">
        <f>CONCATENATE("INSERT INTO `r_parameters` SET `Parameter_name` = """,r_parameters!A1068,""", `Parameter_value` = ",r_parameters!C1068,";")</f>
        <v>INSERT INTO `r_parameters` SET `Parameter_name` = "s5_c12_b2", `Parameter_value` = 11.6667;</v>
      </c>
    </row>
    <row r="1067" spans="1:1" x14ac:dyDescent="0.2">
      <c r="A1067" t="str">
        <f>CONCATENATE("INSERT INTO `r_parameters` SET `Parameter_name` = """,r_parameters!A1069,""", `Parameter_value` = ",r_parameters!C1069,";")</f>
        <v>INSERT INTO `r_parameters` SET `Parameter_name` = "s5_c12_c1", `Parameter_value` = 0.3125;</v>
      </c>
    </row>
    <row r="1068" spans="1:1" x14ac:dyDescent="0.2">
      <c r="A1068" t="str">
        <f>CONCATENATE("INSERT INTO `r_parameters` SET `Parameter_name` = """,r_parameters!A1070,""", `Parameter_value` = ",r_parameters!C1070,";")</f>
        <v>INSERT INTO `r_parameters` SET `Parameter_name` = "s5_c12_c2", `Parameter_value` = -0.55556;</v>
      </c>
    </row>
    <row r="1069" spans="1:1" x14ac:dyDescent="0.2">
      <c r="A1069" t="str">
        <f>CONCATENATE("INSERT INTO `r_parameters` SET `Parameter_name` = """,r_parameters!A1071,""", `Parameter_value` = ",r_parameters!C1071,";")</f>
        <v>INSERT INTO `r_parameters` SET `Parameter_name` = "s5_c12_cst", `Parameter_value` = -4.5367;</v>
      </c>
    </row>
    <row r="1070" spans="1:1" x14ac:dyDescent="0.2">
      <c r="A1070" t="str">
        <f>CONCATENATE("INSERT INTO `r_parameters` SET `Parameter_name` = """,r_parameters!A1072,""", `Parameter_value` = ",r_parameters!C1072,";")</f>
        <v>INSERT INTO `r_parameters` SET `Parameter_name` = "s5_c12_k", `Parameter_value` = 0;</v>
      </c>
    </row>
    <row r="1071" spans="1:1" x14ac:dyDescent="0.2">
      <c r="A1071" t="str">
        <f>CONCATENATE("INSERT INTO `r_parameters` SET `Parameter_name` = """,r_parameters!A1073,""", `Parameter_value` = ",r_parameters!C1073,";")</f>
        <v>INSERT INTO `r_parameters` SET `Parameter_name` = "s5_c12_w0", `Parameter_value` = 0.01228;</v>
      </c>
    </row>
    <row r="1072" spans="1:1" x14ac:dyDescent="0.2">
      <c r="A1072" t="str">
        <f>CONCATENATE("INSERT INTO `r_parameters` SET `Parameter_name` = """,r_parameters!A1074,""", `Parameter_value` = ",r_parameters!C1074,";")</f>
        <v>INSERT INTO `r_parameters` SET `Parameter_name` = "s5_c12_w1", `Parameter_value` = 0.01087;</v>
      </c>
    </row>
    <row r="1073" spans="1:1" x14ac:dyDescent="0.2">
      <c r="A1073" t="str">
        <f>CONCATENATE("INSERT INTO `r_parameters` SET `Parameter_name` = """,r_parameters!A1075,""", `Parameter_value` = ",r_parameters!C1075,";")</f>
        <v>INSERT INTO `r_parameters` SET `Parameter_name` = "s5_c12_w10", `Parameter_value` = -0.0123;</v>
      </c>
    </row>
    <row r="1074" spans="1:1" x14ac:dyDescent="0.2">
      <c r="A1074" t="str">
        <f>CONCATENATE("INSERT INTO `r_parameters` SET `Parameter_name` = """,r_parameters!A1076,""", `Parameter_value` = ",r_parameters!C1076,";")</f>
        <v>INSERT INTO `r_parameters` SET `Parameter_name` = "s5_c12_w11", `Parameter_value` = 0.00463;</v>
      </c>
    </row>
    <row r="1075" spans="1:1" x14ac:dyDescent="0.2">
      <c r="A1075" t="str">
        <f>CONCATENATE("INSERT INTO `r_parameters` SET `Parameter_name` = """,r_parameters!A1077,""", `Parameter_value` = ",r_parameters!C1077,";")</f>
        <v>INSERT INTO `r_parameters` SET `Parameter_name` = "s5_c12_w12", `Parameter_value` = 0.01193;</v>
      </c>
    </row>
    <row r="1076" spans="1:1" x14ac:dyDescent="0.2">
      <c r="A1076" t="str">
        <f>CONCATENATE("INSERT INTO `r_parameters` SET `Parameter_name` = """,r_parameters!A1078,""", `Parameter_value` = ",r_parameters!C1078,";")</f>
        <v>INSERT INTO `r_parameters` SET `Parameter_name` = "s5_c12_w13", `Parameter_value` = -0.01448;</v>
      </c>
    </row>
    <row r="1077" spans="1:1" x14ac:dyDescent="0.2">
      <c r="A1077" t="str">
        <f>CONCATENATE("INSERT INTO `r_parameters` SET `Parameter_name` = """,r_parameters!A1079,""", `Parameter_value` = ",r_parameters!C1079,";")</f>
        <v>INSERT INTO `r_parameters` SET `Parameter_name` = "s5_c12_w14", `Parameter_value` = 0.01002;</v>
      </c>
    </row>
    <row r="1078" spans="1:1" x14ac:dyDescent="0.2">
      <c r="A1078" t="str">
        <f>CONCATENATE("INSERT INTO `r_parameters` SET `Parameter_name` = """,r_parameters!A1080,""", `Parameter_value` = ",r_parameters!C1080,";")</f>
        <v>INSERT INTO `r_parameters` SET `Parameter_name` = "s5_c12_w15", `Parameter_value` = -0.00747;</v>
      </c>
    </row>
    <row r="1079" spans="1:1" x14ac:dyDescent="0.2">
      <c r="A1079" t="str">
        <f>CONCATENATE("INSERT INTO `r_parameters` SET `Parameter_name` = """,r_parameters!A1081,""", `Parameter_value` = ",r_parameters!C1081,";")</f>
        <v>INSERT INTO `r_parameters` SET `Parameter_name` = "s5_c12_w16", `Parameter_value` = -0.00883;</v>
      </c>
    </row>
    <row r="1080" spans="1:1" x14ac:dyDescent="0.2">
      <c r="A1080" t="str">
        <f>CONCATENATE("INSERT INTO `r_parameters` SET `Parameter_name` = """,r_parameters!A1082,""", `Parameter_value` = ",r_parameters!C1082,";")</f>
        <v>INSERT INTO `r_parameters` SET `Parameter_name` = "s5_c12_w17", `Parameter_value` = -0.01193;</v>
      </c>
    </row>
    <row r="1081" spans="1:1" x14ac:dyDescent="0.2">
      <c r="A1081" t="str">
        <f>CONCATENATE("INSERT INTO `r_parameters` SET `Parameter_name` = """,r_parameters!A1083,""", `Parameter_value` = ",r_parameters!C1083,";")</f>
        <v>INSERT INTO `r_parameters` SET `Parameter_name` = "s5_c12_w18", `Parameter_value` = 0.01193;</v>
      </c>
    </row>
    <row r="1082" spans="1:1" x14ac:dyDescent="0.2">
      <c r="A1082" t="str">
        <f>CONCATENATE("INSERT INTO `r_parameters` SET `Parameter_name` = """,r_parameters!A1084,""", `Parameter_value` = ",r_parameters!C1084,";")</f>
        <v>INSERT INTO `r_parameters` SET `Parameter_name` = "s5_c12_w19", `Parameter_value` = -0.00175;</v>
      </c>
    </row>
    <row r="1083" spans="1:1" x14ac:dyDescent="0.2">
      <c r="A1083" t="str">
        <f>CONCATENATE("INSERT INTO `r_parameters` SET `Parameter_name` = """,r_parameters!A1085,""", `Parameter_value` = ",r_parameters!C1085,";")</f>
        <v>INSERT INTO `r_parameters` SET `Parameter_name` = "s5_c12_w2", `Parameter_value` = 0.00475;</v>
      </c>
    </row>
    <row r="1084" spans="1:1" x14ac:dyDescent="0.2">
      <c r="A1084" t="str">
        <f>CONCATENATE("INSERT INTO `r_parameters` SET `Parameter_name` = """,r_parameters!A1086,""", `Parameter_value` = ",r_parameters!C1086,";")</f>
        <v>INSERT INTO `r_parameters` SET `Parameter_name` = "s5_c12_w3", `Parameter_value` = -0.00711;</v>
      </c>
    </row>
    <row r="1085" spans="1:1" x14ac:dyDescent="0.2">
      <c r="A1085" t="str">
        <f>CONCATENATE("INSERT INTO `r_parameters` SET `Parameter_name` = """,r_parameters!A1087,""", `Parameter_value` = ",r_parameters!C1087,";")</f>
        <v>INSERT INTO `r_parameters` SET `Parameter_name` = "s5_c12_w4", `Parameter_value` = 0.01122;</v>
      </c>
    </row>
    <row r="1086" spans="1:1" x14ac:dyDescent="0.2">
      <c r="A1086" t="str">
        <f>CONCATENATE("INSERT INTO `r_parameters` SET `Parameter_name` = """,r_parameters!A1088,""", `Parameter_value` = ",r_parameters!C1088,";")</f>
        <v>INSERT INTO `r_parameters` SET `Parameter_name` = "s5_c12_w5", `Parameter_value` = 0.01184;</v>
      </c>
    </row>
    <row r="1087" spans="1:1" x14ac:dyDescent="0.2">
      <c r="A1087" t="str">
        <f>CONCATENATE("INSERT INTO `r_parameters` SET `Parameter_name` = """,r_parameters!A1089,""", `Parameter_value` = ",r_parameters!C1089,";")</f>
        <v>INSERT INTO `r_parameters` SET `Parameter_name` = "s5_c12_w6", `Parameter_value` = -0.00971;</v>
      </c>
    </row>
    <row r="1088" spans="1:1" x14ac:dyDescent="0.2">
      <c r="A1088" t="str">
        <f>CONCATENATE("INSERT INTO `r_parameters` SET `Parameter_name` = """,r_parameters!A1090,""", `Parameter_value` = ",r_parameters!C1090,";")</f>
        <v>INSERT INTO `r_parameters` SET `Parameter_name` = "s5_c12_w7", `Parameter_value` = 0.0103;</v>
      </c>
    </row>
    <row r="1089" spans="1:1" x14ac:dyDescent="0.2">
      <c r="A1089" t="str">
        <f>CONCATENATE("INSERT INTO `r_parameters` SET `Parameter_name` = """,r_parameters!A1091,""", `Parameter_value` = ",r_parameters!C1091,";")</f>
        <v>INSERT INTO `r_parameters` SET `Parameter_name` = "s5_c12_w8", `Parameter_value` = -0.01496;</v>
      </c>
    </row>
    <row r="1090" spans="1:1" x14ac:dyDescent="0.2">
      <c r="A1090" t="str">
        <f>CONCATENATE("INSERT INTO `r_parameters` SET `Parameter_name` = """,r_parameters!A1092,""", `Parameter_value` = ",r_parameters!C1092,";")</f>
        <v>INSERT INTO `r_parameters` SET `Parameter_name` = "s5_c12_w9", `Parameter_value` = 0.00544;</v>
      </c>
    </row>
    <row r="1091" spans="1:1" x14ac:dyDescent="0.2">
      <c r="A1091" t="str">
        <f>CONCATENATE("INSERT INTO `r_parameters` SET `Parameter_name` = """,r_parameters!A1093,""", `Parameter_value` = ",r_parameters!C1093,";")</f>
        <v>INSERT INTO `r_parameters` SET `Parameter_name` = "s5_c2_s1", `Parameter_value` = 100;</v>
      </c>
    </row>
    <row r="1092" spans="1:1" x14ac:dyDescent="0.2">
      <c r="A1092" t="str">
        <f>CONCATENATE("INSERT INTO `r_parameters` SET `Parameter_name` = """,r_parameters!A1094,""", `Parameter_value` = ",r_parameters!C1094,";")</f>
        <v>INSERT INTO `r_parameters` SET `Parameter_name` = "s5_c2_s2", `Parameter_value` = 80;</v>
      </c>
    </row>
    <row r="1093" spans="1:1" x14ac:dyDescent="0.2">
      <c r="A1093" t="str">
        <f>CONCATENATE("INSERT INTO `r_parameters` SET `Parameter_name` = """,r_parameters!A1095,""", `Parameter_value` = ",r_parameters!C1095,";")</f>
        <v>INSERT INTO `r_parameters` SET `Parameter_name` = "s5_c2_s3", `Parameter_value` = 60;</v>
      </c>
    </row>
    <row r="1094" spans="1:1" x14ac:dyDescent="0.2">
      <c r="A1094" t="str">
        <f>CONCATENATE("INSERT INTO `r_parameters` SET `Parameter_name` = """,r_parameters!A1096,""", `Parameter_value` = ",r_parameters!C1096,";")</f>
        <v>INSERT INTO `r_parameters` SET `Parameter_name` = "s5_c2_s4", `Parameter_value` = 45;</v>
      </c>
    </row>
    <row r="1095" spans="1:1" x14ac:dyDescent="0.2">
      <c r="A1095" t="str">
        <f>CONCATENATE("INSERT INTO `r_parameters` SET `Parameter_name` = """,r_parameters!A1097,""", `Parameter_value` = ",r_parameters!C1097,";")</f>
        <v>INSERT INTO `r_parameters` SET `Parameter_name` = "s5_c2_s5", `Parameter_value` = 55;</v>
      </c>
    </row>
    <row r="1096" spans="1:1" x14ac:dyDescent="0.2">
      <c r="A1096" t="str">
        <f>CONCATENATE("INSERT INTO `r_parameters` SET `Parameter_name` = """,r_parameters!A1098,""", `Parameter_value` = ",r_parameters!C1098,";")</f>
        <v>INSERT INTO `r_parameters` SET `Parameter_name` = "s5_c2_s6", `Parameter_value` = 40;</v>
      </c>
    </row>
    <row r="1097" spans="1:1" x14ac:dyDescent="0.2">
      <c r="A1097" t="str">
        <f>CONCATENATE("INSERT INTO `r_parameters` SET `Parameter_name` = """,r_parameters!A1099,""", `Parameter_value` = ",r_parameters!C1099,";")</f>
        <v>INSERT INTO `r_parameters` SET `Parameter_name` = "s5_c2_s7", `Parameter_value` = 35;</v>
      </c>
    </row>
    <row r="1098" spans="1:1" x14ac:dyDescent="0.2">
      <c r="A1098" t="str">
        <f>CONCATENATE("INSERT INTO `r_parameters` SET `Parameter_name` = """,r_parameters!A1100,""", `Parameter_value` = ",r_parameters!C1100,";")</f>
        <v>INSERT INTO `r_parameters` SET `Parameter_name` = "s5_c2_s8", `Parameter_value` = 20;</v>
      </c>
    </row>
    <row r="1099" spans="1:1" x14ac:dyDescent="0.2">
      <c r="A1099" t="str">
        <f>CONCATENATE("INSERT INTO `r_parameters` SET `Parameter_name` = """,r_parameters!A1101,""", `Parameter_value` = ",r_parameters!C1101,";")</f>
        <v>INSERT INTO `r_parameters` SET `Parameter_name` = "s5_c3_a1b", `Parameter_value` = 0;</v>
      </c>
    </row>
    <row r="1100" spans="1:1" x14ac:dyDescent="0.2">
      <c r="A1100" t="str">
        <f>CONCATENATE("INSERT INTO `r_parameters` SET `Parameter_name` = """,r_parameters!A1102,""", `Parameter_value` = ",r_parameters!C1102,";")</f>
        <v>INSERT INTO `r_parameters` SET `Parameter_name` = "s5_c3_a1m", `Parameter_value` = 0;</v>
      </c>
    </row>
    <row r="1101" spans="1:1" x14ac:dyDescent="0.2">
      <c r="A1101" t="str">
        <f>CONCATENATE("INSERT INTO `r_parameters` SET `Parameter_name` = """,r_parameters!A1103,""", `Parameter_value` = ",r_parameters!C1103,";")</f>
        <v>INSERT INTO `r_parameters` SET `Parameter_name` = "s5_c3_a2b", `Parameter_value` = 33.9773637859669;</v>
      </c>
    </row>
    <row r="1102" spans="1:1" x14ac:dyDescent="0.2">
      <c r="A1102" t="str">
        <f>CONCATENATE("INSERT INTO `r_parameters` SET `Parameter_name` = """,r_parameters!A1104,""", `Parameter_value` = ",r_parameters!C1104,";")</f>
        <v>INSERT INTO `r_parameters` SET `Parameter_name` = "s5_c3_a2m", `Parameter_value` = 76.822378591649;</v>
      </c>
    </row>
    <row r="1103" spans="1:1" x14ac:dyDescent="0.2">
      <c r="A1103" t="str">
        <f>CONCATENATE("INSERT INTO `r_parameters` SET `Parameter_name` = """,r_parameters!A1105,""", `Parameter_value` = ",r_parameters!C1105,";")</f>
        <v>INSERT INTO `r_parameters` SET `Parameter_name` = "s5_c3_b1b", `Parameter_value` = 1.32129931136801;</v>
      </c>
    </row>
    <row r="1104" spans="1:1" x14ac:dyDescent="0.2">
      <c r="A1104" t="str">
        <f>CONCATENATE("INSERT INTO `r_parameters` SET `Parameter_name` = """,r_parameters!A1106,""", `Parameter_value` = ",r_parameters!C1106,";")</f>
        <v>INSERT INTO `r_parameters` SET `Parameter_name` = "s5_c3_b1m", `Parameter_value` = 12.3057365200941;</v>
      </c>
    </row>
    <row r="1105" spans="1:1" x14ac:dyDescent="0.2">
      <c r="A1105" t="str">
        <f>CONCATENATE("INSERT INTO `r_parameters` SET `Parameter_name` = """,r_parameters!A1107,""", `Parameter_value` = ",r_parameters!C1107,";")</f>
        <v>INSERT INTO `r_parameters` SET `Parameter_name` = "s5_c3_b2b", `Parameter_value` = -0.717342515656887;</v>
      </c>
    </row>
    <row r="1106" spans="1:1" x14ac:dyDescent="0.2">
      <c r="A1106" t="str">
        <f>CONCATENATE("INSERT INTO `r_parameters` SET `Parameter_name` = """,r_parameters!A1108,""", `Parameter_value` = ",r_parameters!C1108,";")</f>
        <v>INSERT INTO `r_parameters` SET `Parameter_name` = "s5_c3_b2m", `Parameter_value` = 0.782379731347556;</v>
      </c>
    </row>
    <row r="1107" spans="1:1" x14ac:dyDescent="0.2">
      <c r="A1107" t="str">
        <f>CONCATENATE("INSERT INTO `r_parameters` SET `Parameter_name` = """,r_parameters!A1109,""", `Parameter_value` = ",r_parameters!C1109,";")</f>
        <v>INSERT INTO `r_parameters` SET `Parameter_name` = "s5_c3_c1b", `Parameter_value` = -0.0264259862273924;</v>
      </c>
    </row>
    <row r="1108" spans="1:1" x14ac:dyDescent="0.2">
      <c r="A1108" t="str">
        <f>CONCATENATE("INSERT INTO `r_parameters` SET `Parameter_name` = """,r_parameters!A1110,""", `Parameter_value` = ",r_parameters!C1110,";")</f>
        <v>INSERT INTO `r_parameters` SET `Parameter_name` = "s5_c3_c1m", `Parameter_value` = -0.583701466453992;</v>
      </c>
    </row>
    <row r="1109" spans="1:1" x14ac:dyDescent="0.2">
      <c r="A1109" t="str">
        <f>CONCATENATE("INSERT INTO `r_parameters` SET `Parameter_name` = """,r_parameters!A1111,""", `Parameter_value` = ",r_parameters!C1111,";")</f>
        <v>INSERT INTO `r_parameters` SET `Parameter_name` = "s5_c3_c2b", `Parameter_value` = 0.0143468503111618;</v>
      </c>
    </row>
    <row r="1110" spans="1:1" x14ac:dyDescent="0.2">
      <c r="A1110" t="str">
        <f>CONCATENATE("INSERT INTO `r_parameters` SET `Parameter_name` = """,r_parameters!A1112,""", `Parameter_value` = ",r_parameters!C1112,";")</f>
        <v>INSERT INTO `r_parameters` SET `Parameter_name` = "s5_c3_c2m", `Parameter_value` = -0.00753362701646617;</v>
      </c>
    </row>
    <row r="1111" spans="1:1" x14ac:dyDescent="0.2">
      <c r="A1111" t="str">
        <f>CONCATENATE("INSERT INTO `r_parameters` SET `Parameter_name` = """,r_parameters!A1113,""", `Parameter_value` = ",r_parameters!C1113,";")</f>
        <v>INSERT INTO `r_parameters` SET `Parameter_name` = "s5_c3_d1b", `Parameter_value` = 0.000266107294915987;</v>
      </c>
    </row>
    <row r="1112" spans="1:1" x14ac:dyDescent="0.2">
      <c r="A1112" t="str">
        <f>CONCATENATE("INSERT INTO `r_parameters` SET `Parameter_name` = """,r_parameters!A1114,""", `Parameter_value` = ",r_parameters!C1114,";")</f>
        <v>INSERT INTO `r_parameters` SET `Parameter_name` = "s5_c3_d1m", `Parameter_value` = 0.00962307324240433;</v>
      </c>
    </row>
    <row r="1113" spans="1:1" x14ac:dyDescent="0.2">
      <c r="A1113" t="str">
        <f>CONCATENATE("INSERT INTO `r_parameters` SET `Parameter_name` = """,r_parameters!A1115,""", `Parameter_value` = ",r_parameters!C1115,";")</f>
        <v>INSERT INTO `r_parameters` SET `Parameter_name` = "s5_c3_d2b", `Parameter_value` = -5.71161533199968E-06;</v>
      </c>
    </row>
    <row r="1114" spans="1:1" x14ac:dyDescent="0.2">
      <c r="A1114" t="str">
        <f>CONCATENATE("INSERT INTO `r_parameters` SET `Parameter_name` = """,r_parameters!A1116,""", `Parameter_value` = ",r_parameters!C1116,";")</f>
        <v>INSERT INTO `r_parameters` SET `Parameter_name` = "s5_c3_d2m", `Parameter_value` = 2.02759184382529E-05;</v>
      </c>
    </row>
    <row r="1115" spans="1:1" x14ac:dyDescent="0.2">
      <c r="A1115" t="str">
        <f>CONCATENATE("INSERT INTO `r_parameters` SET `Parameter_name` = """,r_parameters!A1117,""", `Parameter_value` = ",r_parameters!C1117,";")</f>
        <v>INSERT INTO `r_parameters` SET `Parameter_name` = "s5_c3_kb", `Parameter_value` = 50;</v>
      </c>
    </row>
    <row r="1116" spans="1:1" x14ac:dyDescent="0.2">
      <c r="A1116" t="str">
        <f>CONCATENATE("INSERT INTO `r_parameters` SET `Parameter_name` = """,r_parameters!A1118,""", `Parameter_value` = ",r_parameters!C1118,";")</f>
        <v>INSERT INTO `r_parameters` SET `Parameter_name` = "s5_c3_km", `Parameter_value` = 20;</v>
      </c>
    </row>
    <row r="1117" spans="1:1" x14ac:dyDescent="0.2">
      <c r="A1117" t="str">
        <f>CONCATENATE("INSERT INTO `r_parameters` SET `Parameter_name` = """,r_parameters!A1119,""", `Parameter_value` = ",r_parameters!C1119,";")</f>
        <v>INSERT INTO `r_parameters` SET `Parameter_name` = "s5_c3_pb", `Parameter_value` = 0.07;</v>
      </c>
    </row>
    <row r="1118" spans="1:1" x14ac:dyDescent="0.2">
      <c r="A1118" t="str">
        <f>CONCATENATE("INSERT INTO `r_parameters` SET `Parameter_name` = """,r_parameters!A1120,""", `Parameter_value` = ",r_parameters!C1120,";")</f>
        <v>INSERT INTO `r_parameters` SET `Parameter_name` = "s5_c3_pm", `Parameter_value` = 0.16;</v>
      </c>
    </row>
    <row r="1119" spans="1:1" x14ac:dyDescent="0.2">
      <c r="A1119" t="str">
        <f>CONCATENATE("INSERT INTO `r_parameters` SET `Parameter_name` = """,r_parameters!A1121,""", `Parameter_value` = ",r_parameters!C1121,";")</f>
        <v>INSERT INTO `r_parameters` SET `Parameter_name` = "s5_c3_w0b", `Parameter_value` = 0;</v>
      </c>
    </row>
    <row r="1120" spans="1:1" x14ac:dyDescent="0.2">
      <c r="A1120" t="str">
        <f>CONCATENATE("INSERT INTO `r_parameters` SET `Parameter_name` = """,r_parameters!A1122,""", `Parameter_value` = ",r_parameters!C1122,";")</f>
        <v>INSERT INTO `r_parameters` SET `Parameter_name` = "s5_c3_w0m", `Parameter_value` = 0;</v>
      </c>
    </row>
    <row r="1121" spans="1:1" x14ac:dyDescent="0.2">
      <c r="A1121" t="str">
        <f>CONCATENATE("INSERT INTO `r_parameters` SET `Parameter_name` = """,r_parameters!A1123,""", `Parameter_value` = ",r_parameters!C1123,";")</f>
        <v>INSERT INTO `r_parameters` SET `Parameter_name` = "s5_c3_w1b", `Parameter_value` = 1;</v>
      </c>
    </row>
    <row r="1122" spans="1:1" x14ac:dyDescent="0.2">
      <c r="A1122" t="str">
        <f>CONCATENATE("INSERT INTO `r_parameters` SET `Parameter_name` = """,r_parameters!A1124,""", `Parameter_value` = ",r_parameters!C1124,";")</f>
        <v>INSERT INTO `r_parameters` SET `Parameter_name` = "s5_c3_w1m", `Parameter_value` = 2;</v>
      </c>
    </row>
    <row r="1123" spans="1:1" x14ac:dyDescent="0.2">
      <c r="A1123" t="str">
        <f>CONCATENATE("INSERT INTO `r_parameters` SET `Parameter_name` = """,r_parameters!A1125,""", `Parameter_value` = ",r_parameters!C1125,";")</f>
        <v>INSERT INTO `r_parameters` SET `Parameter_name` = "s5_c3_w2b", `Parameter_value` = 2;</v>
      </c>
    </row>
    <row r="1124" spans="1:1" x14ac:dyDescent="0.2">
      <c r="A1124" t="str">
        <f>CONCATENATE("INSERT INTO `r_parameters` SET `Parameter_name` = """,r_parameters!A1126,""", `Parameter_value` = ",r_parameters!C1126,";")</f>
        <v>INSERT INTO `r_parameters` SET `Parameter_name` = "s5_c3_w2m", `Parameter_value` = 7;</v>
      </c>
    </row>
    <row r="1125" spans="1:1" x14ac:dyDescent="0.2">
      <c r="A1125" t="str">
        <f>CONCATENATE("INSERT INTO `r_parameters` SET `Parameter_name` = """,r_parameters!A1127,""", `Parameter_value` = ",r_parameters!C1127,";")</f>
        <v>INSERT INTO `r_parameters` SET `Parameter_name` = "s5_c4_s1", `Parameter_value` = 100;</v>
      </c>
    </row>
    <row r="1126" spans="1:1" x14ac:dyDescent="0.2">
      <c r="A1126" t="str">
        <f>CONCATENATE("INSERT INTO `r_parameters` SET `Parameter_name` = """,r_parameters!A1128,""", `Parameter_value` = ",r_parameters!C1128,";")</f>
        <v>INSERT INTO `r_parameters` SET `Parameter_name` = "s5_c4_s10", `Parameter_value` = 18;</v>
      </c>
    </row>
    <row r="1127" spans="1:1" x14ac:dyDescent="0.2">
      <c r="A1127" t="str">
        <f>CONCATENATE("INSERT INTO `r_parameters` SET `Parameter_name` = """,r_parameters!A1129,""", `Parameter_value` = ",r_parameters!C1129,";")</f>
        <v>INSERT INTO `r_parameters` SET `Parameter_name` = "s5_c4_s11", `Parameter_value` = 3;</v>
      </c>
    </row>
    <row r="1128" spans="1:1" x14ac:dyDescent="0.2">
      <c r="A1128" t="str">
        <f>CONCATENATE("INSERT INTO `r_parameters` SET `Parameter_name` = """,r_parameters!A1130,""", `Parameter_value` = ",r_parameters!C1130,";")</f>
        <v>INSERT INTO `r_parameters` SET `Parameter_name` = "s5_c4_s2", `Parameter_value` = 59;</v>
      </c>
    </row>
    <row r="1129" spans="1:1" x14ac:dyDescent="0.2">
      <c r="A1129" t="str">
        <f>CONCATENATE("INSERT INTO `r_parameters` SET `Parameter_name` = """,r_parameters!A1131,""", `Parameter_value` = ",r_parameters!C1131,";")</f>
        <v>INSERT INTO `r_parameters` SET `Parameter_name` = "s5_c4_s3", `Parameter_value` = 24;</v>
      </c>
    </row>
    <row r="1130" spans="1:1" x14ac:dyDescent="0.2">
      <c r="A1130" t="str">
        <f>CONCATENATE("INSERT INTO `r_parameters` SET `Parameter_name` = """,r_parameters!A1132,""", `Parameter_value` = ",r_parameters!C1132,";")</f>
        <v>INSERT INTO `r_parameters` SET `Parameter_name` = "s5_c4_s4", `Parameter_value` = 46;</v>
      </c>
    </row>
    <row r="1131" spans="1:1" x14ac:dyDescent="0.2">
      <c r="A1131" t="str">
        <f>CONCATENATE("INSERT INTO `r_parameters` SET `Parameter_name` = """,r_parameters!A1133,""", `Parameter_value` = ",r_parameters!C1133,";")</f>
        <v>INSERT INTO `r_parameters` SET `Parameter_name` = "s5_c4_s5", `Parameter_value` = 26;</v>
      </c>
    </row>
    <row r="1132" spans="1:1" x14ac:dyDescent="0.2">
      <c r="A1132" t="str">
        <f>CONCATENATE("INSERT INTO `r_parameters` SET `Parameter_name` = """,r_parameters!A1134,""", `Parameter_value` = ",r_parameters!C1134,";")</f>
        <v>INSERT INTO `r_parameters` SET `Parameter_name` = "s5_c4_s6", `Parameter_value` = 56;</v>
      </c>
    </row>
    <row r="1133" spans="1:1" x14ac:dyDescent="0.2">
      <c r="A1133" t="str">
        <f>CONCATENATE("INSERT INTO `r_parameters` SET `Parameter_name` = """,r_parameters!A1135,""", `Parameter_value` = ",r_parameters!C1135,";")</f>
        <v>INSERT INTO `r_parameters` SET `Parameter_name` = "s5_c4_s7", `Parameter_value` = 35;</v>
      </c>
    </row>
    <row r="1134" spans="1:1" x14ac:dyDescent="0.2">
      <c r="A1134" t="str">
        <f>CONCATENATE("INSERT INTO `r_parameters` SET `Parameter_name` = """,r_parameters!A1136,""", `Parameter_value` = ",r_parameters!C1136,";")</f>
        <v>INSERT INTO `r_parameters` SET `Parameter_name` = "s5_c4_s8", `Parameter_value` = 20;</v>
      </c>
    </row>
    <row r="1135" spans="1:1" x14ac:dyDescent="0.2">
      <c r="A1135" t="str">
        <f>CONCATENATE("INSERT INTO `r_parameters` SET `Parameter_name` = """,r_parameters!A1137,""", `Parameter_value` = ",r_parameters!C1137,";")</f>
        <v>INSERT INTO `r_parameters` SET `Parameter_name` = "s5_c4_s9", `Parameter_value` = 34;</v>
      </c>
    </row>
    <row r="1136" spans="1:1" x14ac:dyDescent="0.2">
      <c r="A1136" t="str">
        <f>CONCATENATE("INSERT INTO `r_parameters` SET `Parameter_name` = """,r_parameters!A1138,""", `Parameter_value` = ",r_parameters!C1138,";")</f>
        <v>INSERT INTO `r_parameters` SET `Parameter_name` = "s5_c5_a1", `Parameter_value` = 0;</v>
      </c>
    </row>
    <row r="1137" spans="1:1" x14ac:dyDescent="0.2">
      <c r="A1137" t="str">
        <f>CONCATENATE("INSERT INTO `r_parameters` SET `Parameter_name` = """,r_parameters!A1139,""", `Parameter_value` = ",r_parameters!C1139,";")</f>
        <v>INSERT INTO `r_parameters` SET `Parameter_name` = "s5_c5_a2", `Parameter_value` = 76.822378591649;</v>
      </c>
    </row>
    <row r="1138" spans="1:1" x14ac:dyDescent="0.2">
      <c r="A1138" t="str">
        <f>CONCATENATE("INSERT INTO `r_parameters` SET `Parameter_name` = """,r_parameters!A1140,""", `Parameter_value` = ",r_parameters!C1140,";")</f>
        <v>INSERT INTO `r_parameters` SET `Parameter_name` = "s5_c5_b1", `Parameter_value` = 12.3057365200941;</v>
      </c>
    </row>
    <row r="1139" spans="1:1" x14ac:dyDescent="0.2">
      <c r="A1139" t="str">
        <f>CONCATENATE("INSERT INTO `r_parameters` SET `Parameter_name` = """,r_parameters!A1141,""", `Parameter_value` = ",r_parameters!C1141,";")</f>
        <v>INSERT INTO `r_parameters` SET `Parameter_name` = "s5_c5_b2", `Parameter_value` = 0.782379731347556;</v>
      </c>
    </row>
    <row r="1140" spans="1:1" x14ac:dyDescent="0.2">
      <c r="A1140" t="str">
        <f>CONCATENATE("INSERT INTO `r_parameters` SET `Parameter_name` = """,r_parameters!A1142,""", `Parameter_value` = ",r_parameters!C1142,";")</f>
        <v>INSERT INTO `r_parameters` SET `Parameter_name` = "s5_c5_c1", `Parameter_value` = -0.583701466453992;</v>
      </c>
    </row>
    <row r="1141" spans="1:1" x14ac:dyDescent="0.2">
      <c r="A1141" t="str">
        <f>CONCATENATE("INSERT INTO `r_parameters` SET `Parameter_name` = """,r_parameters!A1143,""", `Parameter_value` = ",r_parameters!C1143,";")</f>
        <v>INSERT INTO `r_parameters` SET `Parameter_name` = "s5_c5_c2", `Parameter_value` = -0.00753362701646617;</v>
      </c>
    </row>
    <row r="1142" spans="1:1" x14ac:dyDescent="0.2">
      <c r="A1142" t="str">
        <f>CONCATENATE("INSERT INTO `r_parameters` SET `Parameter_name` = """,r_parameters!A1144,""", `Parameter_value` = ",r_parameters!C1144,";")</f>
        <v>INSERT INTO `r_parameters` SET `Parameter_name` = "s5_c5_d1", `Parameter_value` = 0.00962307324240433;</v>
      </c>
    </row>
    <row r="1143" spans="1:1" x14ac:dyDescent="0.2">
      <c r="A1143" t="str">
        <f>CONCATENATE("INSERT INTO `r_parameters` SET `Parameter_name` = """,r_parameters!A1145,""", `Parameter_value` = ",r_parameters!C1145,";")</f>
        <v>INSERT INTO `r_parameters` SET `Parameter_name` = "s5_c5_d2", `Parameter_value` = 2.02759184382529E-05;</v>
      </c>
    </row>
    <row r="1144" spans="1:1" x14ac:dyDescent="0.2">
      <c r="A1144" t="str">
        <f>CONCATENATE("INSERT INTO `r_parameters` SET `Parameter_name` = """,r_parameters!A1146,""", `Parameter_value` = ",r_parameters!C1146,";")</f>
        <v>INSERT INTO `r_parameters` SET `Parameter_name` = "s5_c5_k", `Parameter_value` = 20;</v>
      </c>
    </row>
    <row r="1145" spans="1:1" x14ac:dyDescent="0.2">
      <c r="A1145" t="str">
        <f>CONCATENATE("INSERT INTO `r_parameters` SET `Parameter_name` = """,r_parameters!A1147,""", `Parameter_value` = ",r_parameters!C1147,";")</f>
        <v>INSERT INTO `r_parameters` SET `Parameter_name` = "s5_c5_ma", `Parameter_value` = 10;</v>
      </c>
    </row>
    <row r="1146" spans="1:1" x14ac:dyDescent="0.2">
      <c r="A1146" t="str">
        <f>CONCATENATE("INSERT INTO `r_parameters` SET `Parameter_name` = """,r_parameters!A1148,""", `Parameter_value` = ",r_parameters!C1148,";")</f>
        <v>INSERT INTO `r_parameters` SET `Parameter_name` = "s5_c5_min", `Parameter_value` = 0.3;</v>
      </c>
    </row>
    <row r="1147" spans="1:1" x14ac:dyDescent="0.2">
      <c r="A1147" t="str">
        <f>CONCATENATE("INSERT INTO `r_parameters` SET `Parameter_name` = """,r_parameters!A1149,""", `Parameter_value` = ",r_parameters!C1149,";")</f>
        <v>INSERT INTO `r_parameters` SET `Parameter_name` = "s5_c6_a1l", `Parameter_value` = 0;</v>
      </c>
    </row>
    <row r="1148" spans="1:1" x14ac:dyDescent="0.2">
      <c r="A1148" t="str">
        <f>CONCATENATE("INSERT INTO `r_parameters` SET `Parameter_name` = """,r_parameters!A1150,""", `Parameter_value` = ",r_parameters!C1150,";")</f>
        <v>INSERT INTO `r_parameters` SET `Parameter_name` = "s5_c6_a1t", `Parameter_value` = 0;</v>
      </c>
    </row>
    <row r="1149" spans="1:1" x14ac:dyDescent="0.2">
      <c r="A1149" t="str">
        <f>CONCATENATE("INSERT INTO `r_parameters` SET `Parameter_name` = """,r_parameters!A1151,""", `Parameter_value` = ",r_parameters!C1151,";")</f>
        <v>INSERT INTO `r_parameters` SET `Parameter_name` = "s5_c6_a1w", `Parameter_value` = 0;</v>
      </c>
    </row>
    <row r="1150" spans="1:1" x14ac:dyDescent="0.2">
      <c r="A1150" t="str">
        <f>CONCATENATE("INSERT INTO `r_parameters` SET `Parameter_name` = """,r_parameters!A1152,""", `Parameter_value` = ",r_parameters!C1152,";")</f>
        <v>INSERT INTO `r_parameters` SET `Parameter_name` = "s5_c6_a2l", `Parameter_value` = 11011.6843706906;</v>
      </c>
    </row>
    <row r="1151" spans="1:1" x14ac:dyDescent="0.2">
      <c r="A1151" t="str">
        <f>CONCATENATE("INSERT INTO `r_parameters` SET `Parameter_name` = """,r_parameters!A1153,""", `Parameter_value` = ",r_parameters!C1153,";")</f>
        <v>INSERT INTO `r_parameters` SET `Parameter_name` = "s5_c6_a2t", `Parameter_value` = -648.041059862716;</v>
      </c>
    </row>
    <row r="1152" spans="1:1" x14ac:dyDescent="0.2">
      <c r="A1152" t="str">
        <f>CONCATENATE("INSERT INTO `r_parameters` SET `Parameter_name` = """,r_parameters!A1154,""", `Parameter_value` = ",r_parameters!C1154,";")</f>
        <v>INSERT INTO `r_parameters` SET `Parameter_name` = "s5_c6_a2w", `Parameter_value` = 9.39813379169701;</v>
      </c>
    </row>
    <row r="1153" spans="1:1" x14ac:dyDescent="0.2">
      <c r="A1153" t="str">
        <f>CONCATENATE("INSERT INTO `r_parameters` SET `Parameter_name` = """,r_parameters!A1155,""", `Parameter_value` = ",r_parameters!C1155,";")</f>
        <v>INSERT INTO `r_parameters` SET `Parameter_name` = "s5_c6_b1l", `Parameter_value` = 0.126718182836579;</v>
      </c>
    </row>
    <row r="1154" spans="1:1" x14ac:dyDescent="0.2">
      <c r="A1154" t="str">
        <f>CONCATENATE("INSERT INTO `r_parameters` SET `Parameter_name` = """,r_parameters!A1156,""", `Parameter_value` = ",r_parameters!C1156,";")</f>
        <v>INSERT INTO `r_parameters` SET `Parameter_name` = "s5_c6_b1t", `Parameter_value` = 0.296484842012364;</v>
      </c>
    </row>
    <row r="1155" spans="1:1" x14ac:dyDescent="0.2">
      <c r="A1155" t="str">
        <f>CONCATENATE("INSERT INTO `r_parameters` SET `Parameter_name` = """,r_parameters!A1157,""", `Parameter_value` = ",r_parameters!C1157,";")</f>
        <v>INSERT INTO `r_parameters` SET `Parameter_name` = "s5_c6_b1w", `Parameter_value` = 1.14143285476221;</v>
      </c>
    </row>
    <row r="1156" spans="1:1" x14ac:dyDescent="0.2">
      <c r="A1156" t="str">
        <f>CONCATENATE("INSERT INTO `r_parameters` SET `Parameter_name` = """,r_parameters!A1158,""", `Parameter_value` = ",r_parameters!C1158,";")</f>
        <v>INSERT INTO `r_parameters` SET `Parameter_name` = "s5_c6_b2l", `Parameter_value` = 388.774395393797;</v>
      </c>
    </row>
    <row r="1157" spans="1:1" x14ac:dyDescent="0.2">
      <c r="A1157" t="str">
        <f>CONCATENATE("INSERT INTO `r_parameters` SET `Parameter_name` = """,r_parameters!A1159,""", `Parameter_value` = ",r_parameters!C1159,";")</f>
        <v>INSERT INTO `r_parameters` SET `Parameter_name` = "s5_c6_b2t", `Parameter_value` = 28.069672934034;</v>
      </c>
    </row>
    <row r="1158" spans="1:1" x14ac:dyDescent="0.2">
      <c r="A1158" t="str">
        <f>CONCATENATE("INSERT INTO `r_parameters` SET `Parameter_name` = """,r_parameters!A1160,""", `Parameter_value` = ",r_parameters!C1160,";")</f>
        <v>INSERT INTO `r_parameters` SET `Parameter_name` = "s5_c6_b2w", `Parameter_value` = 0.436572820345361;</v>
      </c>
    </row>
    <row r="1159" spans="1:1" x14ac:dyDescent="0.2">
      <c r="A1159" t="str">
        <f>CONCATENATE("INSERT INTO `r_parameters` SET `Parameter_name` = """,r_parameters!A1161,""", `Parameter_value` = ",r_parameters!C1161,";")</f>
        <v>INSERT INTO `r_parameters` SET `Parameter_name` = "s5_c6_c1l", `Parameter_value` = -0.0014908021499594;</v>
      </c>
    </row>
    <row r="1160" spans="1:1" x14ac:dyDescent="0.2">
      <c r="A1160" t="str">
        <f>CONCATENATE("INSERT INTO `r_parameters` SET `Parameter_name` = """,r_parameters!A1162,""", `Parameter_value` = ",r_parameters!C1162,";")</f>
        <v>INSERT INTO `r_parameters` SET `Parameter_name` = "s5_c6_c1t", `Parameter_value` = -0.00423549774298532;</v>
      </c>
    </row>
    <row r="1161" spans="1:1" x14ac:dyDescent="0.2">
      <c r="A1161" t="str">
        <f>CONCATENATE("INSERT INTO `r_parameters` SET `Parameter_name` = """,r_parameters!A1163,""", `Parameter_value` = ",r_parameters!C1163,";")</f>
        <v>INSERT INTO `r_parameters` SET `Parameter_name` = "s5_c6_c1w", `Parameter_value` = -0.0276272899482509;</v>
      </c>
    </row>
    <row r="1162" spans="1:1" x14ac:dyDescent="0.2">
      <c r="A1162" t="str">
        <f>CONCATENATE("INSERT INTO `r_parameters` SET `Parameter_name` = """,r_parameters!A1164,""", `Parameter_value` = ",r_parameters!C1164,";")</f>
        <v>INSERT INTO `r_parameters` SET `Parameter_name` = "s5_c6_c2l", `Parameter_value` = -4.57381634539479;</v>
      </c>
    </row>
    <row r="1163" spans="1:1" x14ac:dyDescent="0.2">
      <c r="A1163" t="str">
        <f>CONCATENATE("INSERT INTO `r_parameters` SET `Parameter_name` = """,r_parameters!A1165,""", `Parameter_value` = ",r_parameters!C1165,";")</f>
        <v>INSERT INTO `r_parameters` SET `Parameter_name` = "s5_c6_c2t", `Parameter_value` = -0.400995325317394;</v>
      </c>
    </row>
    <row r="1164" spans="1:1" x14ac:dyDescent="0.2">
      <c r="A1164" t="str">
        <f>CONCATENATE("INSERT INTO `r_parameters` SET `Parameter_name` = """,r_parameters!A1166,""", `Parameter_value` = ",r_parameters!C1166,";")</f>
        <v>INSERT INTO `r_parameters` SET `Parameter_name` = "s5_c6_c2w", `Parameter_value` = -0.010005789087212;</v>
      </c>
    </row>
    <row r="1165" spans="1:1" x14ac:dyDescent="0.2">
      <c r="A1165" t="str">
        <f>CONCATENATE("INSERT INTO `r_parameters` SET `Parameter_name` = """,r_parameters!A1167,""", `Parameter_value` = ",r_parameters!C1167,";")</f>
        <v>INSERT INTO `r_parameters` SET `Parameter_name` = "s5_c6_d1l", `Parameter_value` = 4.17191042343414E-05;</v>
      </c>
    </row>
    <row r="1166" spans="1:1" x14ac:dyDescent="0.2">
      <c r="A1166" t="str">
        <f>CONCATENATE("INSERT INTO `r_parameters` SET `Parameter_name` = """,r_parameters!A1168,""", `Parameter_value` = ",r_parameters!C1168,";")</f>
        <v>INSERT INTO `r_parameters` SET `Parameter_name` = "s5_c6_d1t", `Parameter_value` = 6.16940201857473E-05;</v>
      </c>
    </row>
    <row r="1167" spans="1:1" x14ac:dyDescent="0.2">
      <c r="A1167" t="str">
        <f>CONCATENATE("INSERT INTO `r_parameters` SET `Parameter_name` = """,r_parameters!A1169,""", `Parameter_value` = ",r_parameters!C1169,";")</f>
        <v>INSERT INTO `r_parameters` SET `Parameter_name` = "s5_c6_d1w", `Parameter_value` = 0.000293848295487898;</v>
      </c>
    </row>
    <row r="1168" spans="1:1" x14ac:dyDescent="0.2">
      <c r="A1168" t="str">
        <f>CONCATENATE("INSERT INTO `r_parameters` SET `Parameter_name` = """,r_parameters!A1170,""", `Parameter_value` = ",r_parameters!C1170,";")</f>
        <v>INSERT INTO `r_parameters` SET `Parameter_name` = "s5_c6_d2l", `Parameter_value` = 0.0179724072494799;</v>
      </c>
    </row>
    <row r="1169" spans="1:1" x14ac:dyDescent="0.2">
      <c r="A1169" t="str">
        <f>CONCATENATE("INSERT INTO `r_parameters` SET `Parameter_name` = """,r_parameters!A1171,""", `Parameter_value` = ",r_parameters!C1171,";")</f>
        <v>INSERT INTO `r_parameters` SET `Parameter_name` = "s5_c6_d2t", `Parameter_value` = 0.00195102652304306;</v>
      </c>
    </row>
    <row r="1170" spans="1:1" x14ac:dyDescent="0.2">
      <c r="A1170" t="str">
        <f>CONCATENATE("INSERT INTO `r_parameters` SET `Parameter_name` = """,r_parameters!A1172,""", `Parameter_value` = ",r_parameters!C1172,";")</f>
        <v>INSERT INTO `r_parameters` SET `Parameter_name` = "s5_c6_d2w", `Parameter_value` = 0.00014700245497642;</v>
      </c>
    </row>
    <row r="1171" spans="1:1" x14ac:dyDescent="0.2">
      <c r="A1171" t="str">
        <f>CONCATENATE("INSERT INTO `r_parameters` SET `Parameter_name` = """,r_parameters!A1173,""", `Parameter_value` = ",r_parameters!C1173,";")</f>
        <v>INSERT INTO `r_parameters` SET `Parameter_name` = "s5_c6_kl", `Parameter_value` = 85;</v>
      </c>
    </row>
    <row r="1172" spans="1:1" x14ac:dyDescent="0.2">
      <c r="A1172" t="str">
        <f>CONCATENATE("INSERT INTO `r_parameters` SET `Parameter_name` = """,r_parameters!A1174,""", `Parameter_value` = ",r_parameters!C1174,";")</f>
        <v>INSERT INTO `r_parameters` SET `Parameter_name` = "s5_c6_kt", `Parameter_value` = 70;</v>
      </c>
    </row>
    <row r="1173" spans="1:1" x14ac:dyDescent="0.2">
      <c r="A1173" t="str">
        <f>CONCATENATE("INSERT INTO `r_parameters` SET `Parameter_name` = """,r_parameters!A1175,""", `Parameter_value` = ",r_parameters!C1175,";")</f>
        <v>INSERT INTO `r_parameters` SET `Parameter_name` = "s5_c6_kw", `Parameter_value` = 40;</v>
      </c>
    </row>
    <row r="1174" spans="1:1" x14ac:dyDescent="0.2">
      <c r="A1174" t="str">
        <f>CONCATENATE("INSERT INTO `r_parameters` SET `Parameter_name` = """,r_parameters!A1176,""", `Parameter_value` = ",r_parameters!C1176,";")</f>
        <v>INSERT INTO `r_parameters` SET `Parameter_name` = "s5_c6_pl", `Parameter_value` = 0.29;</v>
      </c>
    </row>
    <row r="1175" spans="1:1" x14ac:dyDescent="0.2">
      <c r="A1175" t="str">
        <f>CONCATENATE("INSERT INTO `r_parameters` SET `Parameter_name` = """,r_parameters!A1177,""", `Parameter_value` = ",r_parameters!C1177,";")</f>
        <v>INSERT INTO `r_parameters` SET `Parameter_name` = "s5_c6_plt", `Parameter_value` = 0.29;</v>
      </c>
    </row>
    <row r="1176" spans="1:1" x14ac:dyDescent="0.2">
      <c r="A1176" t="str">
        <f>CONCATENATE("INSERT INTO `r_parameters` SET `Parameter_name` = """,r_parameters!A1178,""", `Parameter_value` = ",r_parameters!C1178,";")</f>
        <v>INSERT INTO `r_parameters` SET `Parameter_name` = "s5_c6_plw", `Parameter_value` = 0.37;</v>
      </c>
    </row>
    <row r="1177" spans="1:1" x14ac:dyDescent="0.2">
      <c r="A1177" t="str">
        <f>CONCATENATE("INSERT INTO `r_parameters` SET `Parameter_name` = """,r_parameters!A1179,""", `Parameter_value` = ",r_parameters!C1179,";")</f>
        <v>INSERT INTO `r_parameters` SET `Parameter_name` = "s5_c6_pt", `Parameter_value` = 0;</v>
      </c>
    </row>
    <row r="1178" spans="1:1" x14ac:dyDescent="0.2">
      <c r="A1178" t="str">
        <f>CONCATENATE("INSERT INTO `r_parameters` SET `Parameter_name` = """,r_parameters!A1180,""", `Parameter_value` = ",r_parameters!C1180,";")</f>
        <v>INSERT INTO `r_parameters` SET `Parameter_name` = "s5_c6_pw", `Parameter_value` = 0;</v>
      </c>
    </row>
    <row r="1179" spans="1:1" x14ac:dyDescent="0.2">
      <c r="A1179" t="str">
        <f>CONCATENATE("INSERT INTO `r_parameters` SET `Parameter_name` = """,r_parameters!A1181,""", `Parameter_value` = ",r_parameters!C1181,";")</f>
        <v>INSERT INTO `r_parameters` SET `Parameter_name` = "s5_c6_pwt", `Parameter_value` = 0;</v>
      </c>
    </row>
    <row r="1180" spans="1:1" x14ac:dyDescent="0.2">
      <c r="A1180" t="str">
        <f>CONCATENATE("INSERT INTO `r_parameters` SET `Parameter_name` = """,r_parameters!A1182,""", `Parameter_value` = ",r_parameters!C1182,";")</f>
        <v>INSERT INTO `r_parameters` SET `Parameter_name` = "s5_c6_w1l", `Parameter_value` = 4;</v>
      </c>
    </row>
    <row r="1181" spans="1:1" x14ac:dyDescent="0.2">
      <c r="A1181" t="str">
        <f>CONCATENATE("INSERT INTO `r_parameters` SET `Parameter_name` = """,r_parameters!A1183,""", `Parameter_value` = ",r_parameters!C1183,";")</f>
        <v>INSERT INTO `r_parameters` SET `Parameter_name` = "s5_c6_w1w", `Parameter_value` = 2;</v>
      </c>
    </row>
    <row r="1182" spans="1:1" x14ac:dyDescent="0.2">
      <c r="A1182" t="str">
        <f>CONCATENATE("INSERT INTO `r_parameters` SET `Parameter_name` = """,r_parameters!A1184,""", `Parameter_value` = ",r_parameters!C1184,";")</f>
        <v>INSERT INTO `r_parameters` SET `Parameter_name` = "s5_c6_w2l", `Parameter_value` = 10;</v>
      </c>
    </row>
    <row r="1183" spans="1:1" x14ac:dyDescent="0.2">
      <c r="A1183" t="str">
        <f>CONCATENATE("INSERT INTO `r_parameters` SET `Parameter_name` = """,r_parameters!A1185,""", `Parameter_value` = ",r_parameters!C1185,";")</f>
        <v>INSERT INTO `r_parameters` SET `Parameter_name` = "s5_c6_w2w", `Parameter_value` = 3;</v>
      </c>
    </row>
    <row r="1184" spans="1:1" x14ac:dyDescent="0.2">
      <c r="A1184" t="str">
        <f>CONCATENATE("INSERT INTO `r_parameters` SET `Parameter_name` = """,r_parameters!A1186,""", `Parameter_value` = ",r_parameters!C1186,";")</f>
        <v>INSERT INTO `r_parameters` SET `Parameter_name` = "s5_c7_a1", `Parameter_value` = 0;</v>
      </c>
    </row>
    <row r="1185" spans="1:1" x14ac:dyDescent="0.2">
      <c r="A1185" t="str">
        <f>CONCATENATE("INSERT INTO `r_parameters` SET `Parameter_name` = """,r_parameters!A1187,""", `Parameter_value` = ",r_parameters!C1187,";")</f>
        <v>INSERT INTO `r_parameters` SET `Parameter_name` = "s5_c7_a2", `Parameter_value` = -1.48914642846539;</v>
      </c>
    </row>
    <row r="1186" spans="1:1" x14ac:dyDescent="0.2">
      <c r="A1186" t="str">
        <f>CONCATENATE("INSERT INTO `r_parameters` SET `Parameter_name` = """,r_parameters!A1188,""", `Parameter_value` = ",r_parameters!C1188,";")</f>
        <v>INSERT INTO `r_parameters` SET `Parameter_name` = "s5_c7_at1", `Parameter_value` = 46;</v>
      </c>
    </row>
    <row r="1187" spans="1:1" x14ac:dyDescent="0.2">
      <c r="A1187" t="str">
        <f>CONCATENATE("INSERT INTO `r_parameters` SET `Parameter_name` = """,r_parameters!A1189,""", `Parameter_value` = ",r_parameters!C1189,";")</f>
        <v>INSERT INTO `r_parameters` SET `Parameter_name` = "s5_c7_at10", `Parameter_value` = 23;</v>
      </c>
    </row>
    <row r="1188" spans="1:1" x14ac:dyDescent="0.2">
      <c r="A1188" t="str">
        <f>CONCATENATE("INSERT INTO `r_parameters` SET `Parameter_name` = """,r_parameters!A1190,""", `Parameter_value` = ",r_parameters!C1190,";")</f>
        <v>INSERT INTO `r_parameters` SET `Parameter_name` = "s5_c7_at11", `Parameter_value` = 8;</v>
      </c>
    </row>
    <row r="1189" spans="1:1" x14ac:dyDescent="0.2">
      <c r="A1189" t="str">
        <f>CONCATENATE("INSERT INTO `r_parameters` SET `Parameter_name` = """,r_parameters!A1191,""", `Parameter_value` = ",r_parameters!C1191,";")</f>
        <v>INSERT INTO `r_parameters` SET `Parameter_name` = "s5_c7_at12", `Parameter_value` = 5;</v>
      </c>
    </row>
    <row r="1190" spans="1:1" x14ac:dyDescent="0.2">
      <c r="A1190" t="str">
        <f>CONCATENATE("INSERT INTO `r_parameters` SET `Parameter_name` = """,r_parameters!A1192,""", `Parameter_value` = ",r_parameters!C1192,";")</f>
        <v>INSERT INTO `r_parameters` SET `Parameter_name` = "s5_c7_at13", `Parameter_value` = 1.5;</v>
      </c>
    </row>
    <row r="1191" spans="1:1" x14ac:dyDescent="0.2">
      <c r="A1191" t="str">
        <f>CONCATENATE("INSERT INTO `r_parameters` SET `Parameter_name` = """,r_parameters!A1193,""", `Parameter_value` = ",r_parameters!C1193,";")</f>
        <v>INSERT INTO `r_parameters` SET `Parameter_name` = "s5_c7_at14", `Parameter_value` = 4.5;</v>
      </c>
    </row>
    <row r="1192" spans="1:1" x14ac:dyDescent="0.2">
      <c r="A1192" t="str">
        <f>CONCATENATE("INSERT INTO `r_parameters` SET `Parameter_name` = """,r_parameters!A1194,""", `Parameter_value` = ",r_parameters!C1194,";")</f>
        <v>INSERT INTO `r_parameters` SET `Parameter_name` = "s5_c7_at2", `Parameter_value` = 55;</v>
      </c>
    </row>
    <row r="1193" spans="1:1" x14ac:dyDescent="0.2">
      <c r="A1193" t="str">
        <f>CONCATENATE("INSERT INTO `r_parameters` SET `Parameter_name` = """,r_parameters!A1195,""", `Parameter_value` = ",r_parameters!C1195,";")</f>
        <v>INSERT INTO `r_parameters` SET `Parameter_name` = "s5_c7_at3", `Parameter_value` = 3.5;</v>
      </c>
    </row>
    <row r="1194" spans="1:1" x14ac:dyDescent="0.2">
      <c r="A1194" t="str">
        <f>CONCATENATE("INSERT INTO `r_parameters` SET `Parameter_name` = """,r_parameters!A1196,""", `Parameter_value` = ",r_parameters!C1196,";")</f>
        <v>INSERT INTO `r_parameters` SET `Parameter_name` = "s5_c7_at4", `Parameter_value` = 5;</v>
      </c>
    </row>
    <row r="1195" spans="1:1" x14ac:dyDescent="0.2">
      <c r="A1195" t="str">
        <f>CONCATENATE("INSERT INTO `r_parameters` SET `Parameter_name` = """,r_parameters!A1197,""", `Parameter_value` = ",r_parameters!C1197,";")</f>
        <v>INSERT INTO `r_parameters` SET `Parameter_name` = "s5_c7_at5", `Parameter_value` = 55;</v>
      </c>
    </row>
    <row r="1196" spans="1:1" x14ac:dyDescent="0.2">
      <c r="A1196" t="str">
        <f>CONCATENATE("INSERT INTO `r_parameters` SET `Parameter_name` = """,r_parameters!A1198,""", `Parameter_value` = ",r_parameters!C1198,";")</f>
        <v>INSERT INTO `r_parameters` SET `Parameter_name` = "s5_c7_at6", `Parameter_value` = 20;</v>
      </c>
    </row>
    <row r="1197" spans="1:1" x14ac:dyDescent="0.2">
      <c r="A1197" t="str">
        <f>CONCATENATE("INSERT INTO `r_parameters` SET `Parameter_name` = """,r_parameters!A1199,""", `Parameter_value` = ",r_parameters!C1199,";")</f>
        <v>INSERT INTO `r_parameters` SET `Parameter_name` = "s5_c7_at7", `Parameter_value` = 6;</v>
      </c>
    </row>
    <row r="1198" spans="1:1" x14ac:dyDescent="0.2">
      <c r="A1198" t="str">
        <f>CONCATENATE("INSERT INTO `r_parameters` SET `Parameter_name` = """,r_parameters!A1200,""", `Parameter_value` = ",r_parameters!C1200,";")</f>
        <v>INSERT INTO `r_parameters` SET `Parameter_name` = "s5_c7_at8", `Parameter_value` = 2.5;</v>
      </c>
    </row>
    <row r="1199" spans="1:1" x14ac:dyDescent="0.2">
      <c r="A1199" t="str">
        <f>CONCATENATE("INSERT INTO `r_parameters` SET `Parameter_name` = """,r_parameters!A1201,""", `Parameter_value` = ",r_parameters!C1201,";")</f>
        <v>INSERT INTO `r_parameters` SET `Parameter_name` = "s5_c7_at9", `Parameter_value` = 15;</v>
      </c>
    </row>
    <row r="1200" spans="1:1" x14ac:dyDescent="0.2">
      <c r="A1200" t="str">
        <f>CONCATENATE("INSERT INTO `r_parameters` SET `Parameter_name` = """,r_parameters!A1202,""", `Parameter_value` = ",r_parameters!C1202,";")</f>
        <v>INSERT INTO `r_parameters` SET `Parameter_name` = "s5_c7_b1", `Parameter_value` = 0.0321685076464938;</v>
      </c>
    </row>
    <row r="1201" spans="1:1" x14ac:dyDescent="0.2">
      <c r="A1201" t="str">
        <f>CONCATENATE("INSERT INTO `r_parameters` SET `Parameter_name` = """,r_parameters!A1203,""", `Parameter_value` = ",r_parameters!C1203,";")</f>
        <v>INSERT INTO `r_parameters` SET `Parameter_name` = "s5_c7_b2", `Parameter_value` = 0.478912436184085;</v>
      </c>
    </row>
    <row r="1202" spans="1:1" x14ac:dyDescent="0.2">
      <c r="A1202" t="str">
        <f>CONCATENATE("INSERT INTO `r_parameters` SET `Parameter_name` = """,r_parameters!A1204,""", `Parameter_value` = ",r_parameters!C1204,";")</f>
        <v>INSERT INTO `r_parameters` SET `Parameter_name` = "s5_c7_c1", `Parameter_value` = 0.048729701963174;</v>
      </c>
    </row>
    <row r="1203" spans="1:1" x14ac:dyDescent="0.2">
      <c r="A1203" t="str">
        <f>CONCATENATE("INSERT INTO `r_parameters` SET `Parameter_name` = """,r_parameters!A1205,""", `Parameter_value` = ",r_parameters!C1205,";")</f>
        <v>INSERT INTO `r_parameters` SET `Parameter_name` = "s5_c7_c2", `Parameter_value` = 0.00405530910945229;</v>
      </c>
    </row>
    <row r="1204" spans="1:1" x14ac:dyDescent="0.2">
      <c r="A1204" t="str">
        <f>CONCATENATE("INSERT INTO `r_parameters` SET `Parameter_name` = """,r_parameters!A1206,""", `Parameter_value` = ",r_parameters!C1206,";")</f>
        <v>INSERT INTO `r_parameters` SET `Parameter_name` = "s5_c7_d1", `Parameter_value` = -0.00147610160114305;</v>
      </c>
    </row>
    <row r="1205" spans="1:1" x14ac:dyDescent="0.2">
      <c r="A1205" t="str">
        <f>CONCATENATE("INSERT INTO `r_parameters` SET `Parameter_name` = """,r_parameters!A1207,""", `Parameter_value` = ",r_parameters!C1207,";")</f>
        <v>INSERT INTO `r_parameters` SET `Parameter_name` = "s5_c7_d2", `Parameter_value` = 1.30448273148043E-05;</v>
      </c>
    </row>
    <row r="1206" spans="1:1" x14ac:dyDescent="0.2">
      <c r="A1206" t="str">
        <f>CONCATENATE("INSERT INTO `r_parameters` SET `Parameter_name` = """,r_parameters!A1208,""", `Parameter_value` = ",r_parameters!C1208,";")</f>
        <v>INSERT INTO `r_parameters` SET `Parameter_name` = "s5_c7_k", `Parameter_value` = 10;</v>
      </c>
    </row>
    <row r="1207" spans="1:1" x14ac:dyDescent="0.2">
      <c r="A1207" t="str">
        <f>CONCATENATE("INSERT INTO `r_parameters` SET `Parameter_name` = """,r_parameters!A1209,""", `Parameter_value` = ",r_parameters!C1209,";")</f>
        <v>INSERT INTO `r_parameters` SET `Parameter_name` = "s5_c7_ntot", `Parameter_value` = 6;</v>
      </c>
    </row>
    <row r="1208" spans="1:1" x14ac:dyDescent="0.2">
      <c r="A1208" t="str">
        <f>CONCATENATE("INSERT INTO `r_parameters` SET `Parameter_name` = """,r_parameters!A1210,""", `Parameter_value` = ",r_parameters!C1210,";")</f>
        <v>INSERT INTO `r_parameters` SET `Parameter_name` = "s5_c7_wp0", `Parameter_value` = 0;</v>
      </c>
    </row>
    <row r="1209" spans="1:1" x14ac:dyDescent="0.2">
      <c r="A1209" t="str">
        <f>CONCATENATE("INSERT INTO `r_parameters` SET `Parameter_name` = """,r_parameters!A1211,""", `Parameter_value` = ",r_parameters!C1211,";")</f>
        <v>INSERT INTO `r_parameters` SET `Parameter_name` = "s5_c7_wp1", `Parameter_value` = 6;</v>
      </c>
    </row>
    <row r="1210" spans="1:1" x14ac:dyDescent="0.2">
      <c r="A1210" t="str">
        <f>CONCATENATE("INSERT INTO `r_parameters` SET `Parameter_name` = """,r_parameters!A1212,""", `Parameter_value` = ",r_parameters!C1212,";")</f>
        <v>INSERT INTO `r_parameters` SET `Parameter_name` = "s5_c7_wp2", `Parameter_value` = 10;</v>
      </c>
    </row>
    <row r="1211" spans="1:1" x14ac:dyDescent="0.2">
      <c r="A1211" t="str">
        <f>CONCATENATE("INSERT INTO `r_parameters` SET `Parameter_name` = """,r_parameters!A1213,""", `Parameter_value` = ",r_parameters!C1213,";")</f>
        <v>INSERT INTO `r_parameters` SET `Parameter_name` = "s5_c7_wt1", `Parameter_value` = 15;</v>
      </c>
    </row>
    <row r="1212" spans="1:1" x14ac:dyDescent="0.2">
      <c r="A1212" t="str">
        <f>CONCATENATE("INSERT INTO `r_parameters` SET `Parameter_name` = """,r_parameters!A1214,""", `Parameter_value` = ",r_parameters!C1214,";")</f>
        <v>INSERT INTO `r_parameters` SET `Parameter_name` = "s5_c7_wt10", `Parameter_value` = 10;</v>
      </c>
    </row>
    <row r="1213" spans="1:1" x14ac:dyDescent="0.2">
      <c r="A1213" t="str">
        <f>CONCATENATE("INSERT INTO `r_parameters` SET `Parameter_name` = """,r_parameters!A1215,""", `Parameter_value` = ",r_parameters!C1215,";")</f>
        <v>INSERT INTO `r_parameters` SET `Parameter_name` = "s5_c7_wt11", `Parameter_value` = 3.1;</v>
      </c>
    </row>
    <row r="1214" spans="1:1" x14ac:dyDescent="0.2">
      <c r="A1214" t="str">
        <f>CONCATENATE("INSERT INTO `r_parameters` SET `Parameter_name` = """,r_parameters!A1216,""", `Parameter_value` = ",r_parameters!C1216,";")</f>
        <v>INSERT INTO `r_parameters` SET `Parameter_name` = "s5_c7_wt12", `Parameter_value` = 2.4;</v>
      </c>
    </row>
    <row r="1215" spans="1:1" x14ac:dyDescent="0.2">
      <c r="A1215" t="str">
        <f>CONCATENATE("INSERT INTO `r_parameters` SET `Parameter_name` = """,r_parameters!A1217,""", `Parameter_value` = ",r_parameters!C1217,";")</f>
        <v>INSERT INTO `r_parameters` SET `Parameter_name` = "s5_c7_wt13", `Parameter_value` = 0.6;</v>
      </c>
    </row>
    <row r="1216" spans="1:1" x14ac:dyDescent="0.2">
      <c r="A1216" t="str">
        <f>CONCATENATE("INSERT INTO `r_parameters` SET `Parameter_name` = """,r_parameters!A1218,""", `Parameter_value` = ",r_parameters!C1218,";")</f>
        <v>INSERT INTO `r_parameters` SET `Parameter_name` = "s5_c7_wt14", `Parameter_value` = 2.6;</v>
      </c>
    </row>
    <row r="1217" spans="1:1" x14ac:dyDescent="0.2">
      <c r="A1217" t="str">
        <f>CONCATENATE("INSERT INTO `r_parameters` SET `Parameter_name` = """,r_parameters!A1219,""", `Parameter_value` = ",r_parameters!C1219,";")</f>
        <v>INSERT INTO `r_parameters` SET `Parameter_name` = "s5_c7_wt2", `Parameter_value` = 27;</v>
      </c>
    </row>
    <row r="1218" spans="1:1" x14ac:dyDescent="0.2">
      <c r="A1218" t="str">
        <f>CONCATENATE("INSERT INTO `r_parameters` SET `Parameter_name` = """,r_parameters!A1220,""", `Parameter_value` = ",r_parameters!C1220,";")</f>
        <v>INSERT INTO `r_parameters` SET `Parameter_name` = "s5_c7_wt3", `Parameter_value` = 1.1;</v>
      </c>
    </row>
    <row r="1219" spans="1:1" x14ac:dyDescent="0.2">
      <c r="A1219" t="str">
        <f>CONCATENATE("INSERT INTO `r_parameters` SET `Parameter_name` = """,r_parameters!A1221,""", `Parameter_value` = ",r_parameters!C1221,";")</f>
        <v>INSERT INTO `r_parameters` SET `Parameter_name` = "s5_c7_wt4", `Parameter_value` = 1.8;</v>
      </c>
    </row>
    <row r="1220" spans="1:1" x14ac:dyDescent="0.2">
      <c r="A1220" t="str">
        <f>CONCATENATE("INSERT INTO `r_parameters` SET `Parameter_name` = """,r_parameters!A1222,""", `Parameter_value` = ",r_parameters!C1222,";")</f>
        <v>INSERT INTO `r_parameters` SET `Parameter_name` = "s5_c7_wt5", `Parameter_value` = 28;</v>
      </c>
    </row>
    <row r="1221" spans="1:1" x14ac:dyDescent="0.2">
      <c r="A1221" t="str">
        <f>CONCATENATE("INSERT INTO `r_parameters` SET `Parameter_name` = """,r_parameters!A1223,""", `Parameter_value` = ",r_parameters!C1223,";")</f>
        <v>INSERT INTO `r_parameters` SET `Parameter_name` = "s5_c7_wt6", `Parameter_value` = 5;</v>
      </c>
    </row>
    <row r="1222" spans="1:1" x14ac:dyDescent="0.2">
      <c r="A1222" t="str">
        <f>CONCATENATE("INSERT INTO `r_parameters` SET `Parameter_name` = """,r_parameters!A1224,""", `Parameter_value` = ",r_parameters!C1224,";")</f>
        <v>INSERT INTO `r_parameters` SET `Parameter_name` = "s5_c7_wt7", `Parameter_value` = 2.7;</v>
      </c>
    </row>
    <row r="1223" spans="1:1" x14ac:dyDescent="0.2">
      <c r="A1223" t="str">
        <f>CONCATENATE("INSERT INTO `r_parameters` SET `Parameter_name` = """,r_parameters!A1225,""", `Parameter_value` = ",r_parameters!C1225,";")</f>
        <v>INSERT INTO `r_parameters` SET `Parameter_name` = "s5_c7_wt8", `Parameter_value` = 0.7;</v>
      </c>
    </row>
    <row r="1224" spans="1:1" x14ac:dyDescent="0.2">
      <c r="A1224" t="str">
        <f>CONCATENATE("INSERT INTO `r_parameters` SET `Parameter_name` = """,r_parameters!A1226,""", `Parameter_value` = ",r_parameters!C1226,";")</f>
        <v>INSERT INTO `r_parameters` SET `Parameter_name` = "s5_c7_wt9", `Parameter_value` = 6;</v>
      </c>
    </row>
    <row r="1225" spans="1:1" x14ac:dyDescent="0.2">
      <c r="A1225" t="str">
        <f>CONCATENATE("INSERT INTO `r_parameters` SET `Parameter_name` = """,r_parameters!A1227,""", `Parameter_value` = ",r_parameters!C1227,";")</f>
        <v>INSERT INTO `r_parameters` SET `Parameter_name` = "s5_c8_s1", `Parameter_value` = 97;</v>
      </c>
    </row>
    <row r="1226" spans="1:1" x14ac:dyDescent="0.2">
      <c r="A1226" t="str">
        <f>CONCATENATE("INSERT INTO `r_parameters` SET `Parameter_name` = """,r_parameters!A1228,""", `Parameter_value` = ",r_parameters!C1228,";")</f>
        <v>INSERT INTO `r_parameters` SET `Parameter_name` = "s5_c8_s2", `Parameter_value` = 60;</v>
      </c>
    </row>
    <row r="1227" spans="1:1" x14ac:dyDescent="0.2">
      <c r="A1227" t="str">
        <f>CONCATENATE("INSERT INTO `r_parameters` SET `Parameter_name` = """,r_parameters!A1229,""", `Parameter_value` = ",r_parameters!C1229,";")</f>
        <v>INSERT INTO `r_parameters` SET `Parameter_name` = "s5_c8_s3", `Parameter_value` = 38;</v>
      </c>
    </row>
    <row r="1228" spans="1:1" x14ac:dyDescent="0.2">
      <c r="A1228" t="str">
        <f>CONCATENATE("INSERT INTO `r_parameters` SET `Parameter_name` = """,r_parameters!A1230,""", `Parameter_value` = ",r_parameters!C1230,";")</f>
        <v>INSERT INTO `r_parameters` SET `Parameter_name` = "s5_c8_s4", `Parameter_value` = 77;</v>
      </c>
    </row>
    <row r="1229" spans="1:1" x14ac:dyDescent="0.2">
      <c r="A1229" t="str">
        <f>CONCATENATE("INSERT INTO `r_parameters` SET `Parameter_name` = """,r_parameters!A1231,""", `Parameter_value` = ",r_parameters!C1231,";")</f>
        <v>INSERT INTO `r_parameters` SET `Parameter_name` = "s5_c8_s5", `Parameter_value` = 53;</v>
      </c>
    </row>
    <row r="1230" spans="1:1" x14ac:dyDescent="0.2">
      <c r="A1230" t="str">
        <f>CONCATENATE("INSERT INTO `r_parameters` SET `Parameter_name` = """,r_parameters!A1232,""", `Parameter_value` = ",r_parameters!C1232,";")</f>
        <v>INSERT INTO `r_parameters` SET `Parameter_name` = "s5_c8_s6", `Parameter_value` = 35;</v>
      </c>
    </row>
    <row r="1231" spans="1:1" x14ac:dyDescent="0.2">
      <c r="A1231" t="str">
        <f>CONCATENATE("INSERT INTO `r_parameters` SET `Parameter_name` = """,r_parameters!A1233,""", `Parameter_value` = ",r_parameters!C1233,";")</f>
        <v>INSERT INTO `r_parameters` SET `Parameter_name` = "s5_c8_s7", `Parameter_value` = 47;</v>
      </c>
    </row>
    <row r="1232" spans="1:1" x14ac:dyDescent="0.2">
      <c r="A1232" t="str">
        <f>CONCATENATE("INSERT INTO `r_parameters` SET `Parameter_name` = """,r_parameters!A1234,""", `Parameter_value` = ",r_parameters!C1234,";")</f>
        <v>INSERT INTO `r_parameters` SET `Parameter_name` = "s5_c8_s8", `Parameter_value` = 27;</v>
      </c>
    </row>
    <row r="1233" spans="1:1" x14ac:dyDescent="0.2">
      <c r="A1233" t="str">
        <f>CONCATENATE("INSERT INTO `r_parameters` SET `Parameter_name` = """,r_parameters!A1235,""", `Parameter_value` = ",r_parameters!C1235,";")</f>
        <v>INSERT INTO `r_parameters` SET `Parameter_name` = "s5_c8_s9", `Parameter_value` = 8;</v>
      </c>
    </row>
    <row r="1234" spans="1:1" x14ac:dyDescent="0.2">
      <c r="A1234" t="str">
        <f>CONCATENATE("INSERT INTO `r_parameters` SET `Parameter_name` = """,r_parameters!A1236,""", `Parameter_value` = ",r_parameters!C1236,";")</f>
        <v>INSERT INTO `r_parameters` SET `Parameter_name` = "s5_c9_a1", `Parameter_value` = 0;</v>
      </c>
    </row>
    <row r="1235" spans="1:1" x14ac:dyDescent="0.2">
      <c r="A1235" t="str">
        <f>CONCATENATE("INSERT INTO `r_parameters` SET `Parameter_name` = """,r_parameters!A1237,""", `Parameter_value` = ",r_parameters!C1237,";")</f>
        <v>INSERT INTO `r_parameters` SET `Parameter_name` = "s5_c9_a2", `Parameter_value` = -32.9203514619436;</v>
      </c>
    </row>
    <row r="1236" spans="1:1" x14ac:dyDescent="0.2">
      <c r="A1236" t="str">
        <f>CONCATENATE("INSERT INTO `r_parameters` SET `Parameter_name` = """,r_parameters!A1238,""", `Parameter_value` = ",r_parameters!C1238,";")</f>
        <v>INSERT INTO `r_parameters` SET `Parameter_name` = "s5_c9_b1", `Parameter_value` = 1.34265048365971;</v>
      </c>
    </row>
    <row r="1237" spans="1:1" x14ac:dyDescent="0.2">
      <c r="A1237" t="str">
        <f>CONCATENATE("INSERT INTO `r_parameters` SET `Parameter_name` = """,r_parameters!A1239,""", `Parameter_value` = ",r_parameters!C1239,";")</f>
        <v>INSERT INTO `r_parameters` SET `Parameter_name` = "s5_c9_b2", `Parameter_value` = 2.75352267469042;</v>
      </c>
    </row>
    <row r="1238" spans="1:1" x14ac:dyDescent="0.2">
      <c r="A1238" t="str">
        <f>CONCATENATE("INSERT INTO `r_parameters` SET `Parameter_name` = """,r_parameters!A1240,""", `Parameter_value` = ",r_parameters!C1240,";")</f>
        <v>INSERT INTO `r_parameters` SET `Parameter_name` = "s5_c9_c1", `Parameter_value` = -0.0187718344695071;</v>
      </c>
    </row>
    <row r="1239" spans="1:1" x14ac:dyDescent="0.2">
      <c r="A1239" t="str">
        <f>CONCATENATE("INSERT INTO `r_parameters` SET `Parameter_name` = """,r_parameters!A1241,""", `Parameter_value` = ",r_parameters!C1241,";")</f>
        <v>INSERT INTO `r_parameters` SET `Parameter_name` = "s5_c9_c2", `Parameter_value` = -0.0389271513067832;</v>
      </c>
    </row>
    <row r="1240" spans="1:1" x14ac:dyDescent="0.2">
      <c r="A1240" t="str">
        <f>CONCATENATE("INSERT INTO `r_parameters` SET `Parameter_name` = """,r_parameters!A1242,""", `Parameter_value` = ",r_parameters!C1242,";")</f>
        <v>INSERT INTO `r_parameters` SET `Parameter_name` = "s5_c9_d1", `Parameter_value` = 0.000150861898558153;</v>
      </c>
    </row>
    <row r="1241" spans="1:1" x14ac:dyDescent="0.2">
      <c r="A1241" t="str">
        <f>CONCATENATE("INSERT INTO `r_parameters` SET `Parameter_name` = """,r_parameters!A1243,""", `Parameter_value` = ",r_parameters!C1243,";")</f>
        <v>INSERT INTO `r_parameters` SET `Parameter_name` = "s5_c9_d2", `Parameter_value` = 0.00024683959706437;</v>
      </c>
    </row>
    <row r="1242" spans="1:1" x14ac:dyDescent="0.2">
      <c r="A1242" t="str">
        <f>CONCATENATE("INSERT INTO `r_parameters` SET `Parameter_name` = """,r_parameters!A1244,""", `Parameter_value` = ",r_parameters!C1244,";")</f>
        <v>INSERT INTO `r_parameters` SET `Parameter_name` = "s5_c9_k", `Parameter_value` = 70;</v>
      </c>
    </row>
    <row r="1243" spans="1:1" x14ac:dyDescent="0.2">
      <c r="A1243" t="str">
        <f>CONCATENATE("INSERT INTO `r_parameters` SET `Parameter_name` = """,r_parameters!A1245,""", `Parameter_value` = ",r_parameters!C1245,";")</f>
        <v>INSERT INTO `r_parameters` SET `Parameter_name` = "s5_p1_v1", `Parameter_value` = 0.05;</v>
      </c>
    </row>
    <row r="1244" spans="1:1" x14ac:dyDescent="0.2">
      <c r="A1244" t="str">
        <f>CONCATENATE("INSERT INTO `r_parameters` SET `Parameter_name` = """,r_parameters!A1246,""", `Parameter_value` = ",r_parameters!C1246,";")</f>
        <v>INSERT INTO `r_parameters` SET `Parameter_name` = "s5_p1_v2", `Parameter_value` = 0.28;</v>
      </c>
    </row>
    <row r="1245" spans="1:1" x14ac:dyDescent="0.2">
      <c r="A1245" t="str">
        <f>CONCATENATE("INSERT INTO `r_parameters` SET `Parameter_name` = """,r_parameters!A1247,""", `Parameter_value` = ",r_parameters!C1247,";")</f>
        <v>INSERT INTO `r_parameters` SET `Parameter_name` = "s5_p2_v3", `Parameter_value` = 0.2;</v>
      </c>
    </row>
    <row r="1246" spans="1:1" x14ac:dyDescent="0.2">
      <c r="A1246" t="str">
        <f>CONCATENATE("INSERT INTO `r_parameters` SET `Parameter_name` = """,r_parameters!A1248,""", `Parameter_value` = ",r_parameters!C1248,";")</f>
        <v>INSERT INTO `r_parameters` SET `Parameter_name` = "s5_p2_v34", `Parameter_value` = 0.26;</v>
      </c>
    </row>
    <row r="1247" spans="1:1" x14ac:dyDescent="0.2">
      <c r="A1247" t="str">
        <f>CONCATENATE("INSERT INTO `r_parameters` SET `Parameter_name` = """,r_parameters!A1249,""", `Parameter_value` = ",r_parameters!C1249,";")</f>
        <v>INSERT INTO `r_parameters` SET `Parameter_name` = "s5_p2_v35", `Parameter_value` = 0.33;</v>
      </c>
    </row>
    <row r="1248" spans="1:1" x14ac:dyDescent="0.2">
      <c r="A1248" t="str">
        <f>CONCATENATE("INSERT INTO `r_parameters` SET `Parameter_name` = """,r_parameters!A1250,""", `Parameter_value` = ",r_parameters!C1250,";")</f>
        <v>INSERT INTO `r_parameters` SET `Parameter_name` = "s5_p2_v4", `Parameter_value` = 0.11;</v>
      </c>
    </row>
    <row r="1249" spans="1:1" x14ac:dyDescent="0.2">
      <c r="A1249" t="str">
        <f>CONCATENATE("INSERT INTO `r_parameters` SET `Parameter_name` = """,r_parameters!A1251,""", `Parameter_value` = ",r_parameters!C1251,";")</f>
        <v>INSERT INTO `r_parameters` SET `Parameter_name` = "s5_p2_v45", `Parameter_value` = 0.25;</v>
      </c>
    </row>
    <row r="1250" spans="1:1" x14ac:dyDescent="0.2">
      <c r="A1250" t="str">
        <f>CONCATENATE("INSERT INTO `r_parameters` SET `Parameter_name` = """,r_parameters!A1252,""", `Parameter_value` = ",r_parameters!C1252,";")</f>
        <v>INSERT INTO `r_parameters` SET `Parameter_name` = "s5_p2_v5", `Parameter_value` = 0.16;</v>
      </c>
    </row>
    <row r="1251" spans="1:1" x14ac:dyDescent="0.2">
      <c r="A1251" t="str">
        <f>CONCATENATE("INSERT INTO `r_parameters` SET `Parameter_name` = """,r_parameters!A1253,""", `Parameter_value` = ",r_parameters!C1253,";")</f>
        <v>INSERT INTO `r_parameters` SET `Parameter_name` = "s5_p3_v6", `Parameter_value` = 0.04;</v>
      </c>
    </row>
    <row r="1252" spans="1:1" x14ac:dyDescent="0.2">
      <c r="A1252" t="str">
        <f>CONCATENATE("INSERT INTO `r_parameters` SET `Parameter_name` = """,r_parameters!A1254,""", `Parameter_value` = ",r_parameters!C1254,";")</f>
        <v>INSERT INTO `r_parameters` SET `Parameter_name` = "s5_p3_v67", `Parameter_value` = 0.31;</v>
      </c>
    </row>
    <row r="1253" spans="1:1" x14ac:dyDescent="0.2">
      <c r="A1253" t="str">
        <f>CONCATENATE("INSERT INTO `r_parameters` SET `Parameter_name` = """,r_parameters!A1255,""", `Parameter_value` = ",r_parameters!C1255,";")</f>
        <v>INSERT INTO `r_parameters` SET `Parameter_name` = "s5_p3_v68", `Parameter_value` = 0.09;</v>
      </c>
    </row>
    <row r="1254" spans="1:1" x14ac:dyDescent="0.2">
      <c r="A1254" t="str">
        <f>CONCATENATE("INSERT INTO `r_parameters` SET `Parameter_name` = """,r_parameters!A1256,""", `Parameter_value` = ",r_parameters!C1256,";")</f>
        <v>INSERT INTO `r_parameters` SET `Parameter_name` = "s5_p3_v7", `Parameter_value` = 0.2;</v>
      </c>
    </row>
    <row r="1255" spans="1:1" x14ac:dyDescent="0.2">
      <c r="A1255" t="str">
        <f>CONCATENATE("INSERT INTO `r_parameters` SET `Parameter_name` = """,r_parameters!A1257,""", `Parameter_value` = ",r_parameters!C1257,";")</f>
        <v>INSERT INTO `r_parameters` SET `Parameter_name` = "s5_p3_v78", `Parameter_value` = 0.2;</v>
      </c>
    </row>
    <row r="1256" spans="1:1" x14ac:dyDescent="0.2">
      <c r="A1256" t="str">
        <f>CONCATENATE("INSERT INTO `r_parameters` SET `Parameter_name` = """,r_parameters!A1258,""", `Parameter_value` = ",r_parameters!C1258,";")</f>
        <v>INSERT INTO `r_parameters` SET `Parameter_name` = "s5_p3_v8", `Parameter_value` = 0.09;</v>
      </c>
    </row>
    <row r="1257" spans="1:1" x14ac:dyDescent="0.2">
      <c r="A1257" t="str">
        <f>CONCATENATE("INSERT INTO `r_parameters` SET `Parameter_name` = """,r_parameters!A1259,""", `Parameter_value` = ",r_parameters!C1259,";")</f>
        <v>INSERT INTO `r_parameters` SET `Parameter_name` = "s5_p4_v10", `Parameter_value` = 0.01;</v>
      </c>
    </row>
    <row r="1258" spans="1:1" x14ac:dyDescent="0.2">
      <c r="A1258" t="str">
        <f>CONCATENATE("INSERT INTO `r_parameters` SET `Parameter_name` = """,r_parameters!A1260,""", `Parameter_value` = ",r_parameters!C1260,";")</f>
        <v>INSERT INTO `r_parameters` SET `Parameter_name` = "s5_p4_v1011", `Parameter_value` = 0.13;</v>
      </c>
    </row>
    <row r="1259" spans="1:1" x14ac:dyDescent="0.2">
      <c r="A1259" t="str">
        <f>CONCATENATE("INSERT INTO `r_parameters` SET `Parameter_name` = """,r_parameters!A1261,""", `Parameter_value` = ",r_parameters!C1261,";")</f>
        <v>INSERT INTO `r_parameters` SET `Parameter_name` = "s5_p4_v101112", `Parameter_value` = 0.48;</v>
      </c>
    </row>
    <row r="1260" spans="1:1" x14ac:dyDescent="0.2">
      <c r="A1260" t="str">
        <f>CONCATENATE("INSERT INTO `r_parameters` SET `Parameter_name` = """,r_parameters!A1262,""", `Parameter_value` = ",r_parameters!C1262,";")</f>
        <v>INSERT INTO `r_parameters` SET `Parameter_name` = "s5_p4_v1012", `Parameter_value` = 0.18;</v>
      </c>
    </row>
    <row r="1261" spans="1:1" x14ac:dyDescent="0.2">
      <c r="A1261" t="str">
        <f>CONCATENATE("INSERT INTO `r_parameters` SET `Parameter_name` = """,r_parameters!A1263,""", `Parameter_value` = ",r_parameters!C1263,";")</f>
        <v>INSERT INTO `r_parameters` SET `Parameter_name` = "s5_p4_v11", `Parameter_value` = 0.01;</v>
      </c>
    </row>
    <row r="1262" spans="1:1" x14ac:dyDescent="0.2">
      <c r="A1262" t="str">
        <f>CONCATENATE("INSERT INTO `r_parameters` SET `Parameter_name` = """,r_parameters!A1264,""", `Parameter_value` = ",r_parameters!C1264,";")</f>
        <v>INSERT INTO `r_parameters` SET `Parameter_name` = "s5_p4_v1112", `Parameter_value` = 0.22;</v>
      </c>
    </row>
    <row r="1263" spans="1:1" x14ac:dyDescent="0.2">
      <c r="A1263" t="str">
        <f>CONCATENATE("INSERT INTO `r_parameters` SET `Parameter_name` = """,r_parameters!A1265,""", `Parameter_value` = ",r_parameters!C1265,";")</f>
        <v>INSERT INTO `r_parameters` SET `Parameter_name` = "s5_p4_v12", `Parameter_value` = 0.1;</v>
      </c>
    </row>
    <row r="1264" spans="1:1" x14ac:dyDescent="0.2">
      <c r="A1264" t="str">
        <f>CONCATENATE("INSERT INTO `r_parameters` SET `Parameter_name` = """,r_parameters!A1266,""", `Parameter_value` = ",r_parameters!C1266,";")</f>
        <v>INSERT INTO `r_parameters` SET `Parameter_name` = "s5_p4_v9", `Parameter_value` = 0.17;</v>
      </c>
    </row>
    <row r="1265" spans="1:1" x14ac:dyDescent="0.2">
      <c r="A1265" t="str">
        <f>CONCATENATE("INSERT INTO `r_parameters` SET `Parameter_name` = """,r_parameters!A1267,""", `Parameter_value` = ",r_parameters!C1267,";")</f>
        <v>INSERT INTO `r_parameters` SET `Parameter_name` = "s5_p4_v910", `Parameter_value` = 0.22;</v>
      </c>
    </row>
    <row r="1266" spans="1:1" x14ac:dyDescent="0.2">
      <c r="A1266" t="str">
        <f>CONCATENATE("INSERT INTO `r_parameters` SET `Parameter_name` = """,r_parameters!A1268,""", `Parameter_value` = ",r_parameters!C1268,";")</f>
        <v>INSERT INTO `r_parameters` SET `Parameter_name` = "s5_p4_v91011", `Parameter_value` = 0.53;</v>
      </c>
    </row>
    <row r="1267" spans="1:1" x14ac:dyDescent="0.2">
      <c r="A1267" t="str">
        <f>CONCATENATE("INSERT INTO `r_parameters` SET `Parameter_name` = """,r_parameters!A1269,""", `Parameter_value` = ",r_parameters!C1269,";")</f>
        <v>INSERT INTO `r_parameters` SET `Parameter_name` = "s5_p4_v91012", `Parameter_value` = 0.63;</v>
      </c>
    </row>
    <row r="1268" spans="1:1" x14ac:dyDescent="0.2">
      <c r="A1268" t="str">
        <f>CONCATENATE("INSERT INTO `r_parameters` SET `Parameter_name` = """,r_parameters!A1270,""", `Parameter_value` = ",r_parameters!C1270,";")</f>
        <v>INSERT INTO `r_parameters` SET `Parameter_name` = "s5_p4_v911", `Parameter_value` = 0.17;</v>
      </c>
    </row>
    <row r="1269" spans="1:1" x14ac:dyDescent="0.2">
      <c r="A1269" t="str">
        <f>CONCATENATE("INSERT INTO `r_parameters` SET `Parameter_name` = """,r_parameters!A1271,""", `Parameter_value` = ",r_parameters!C1271,";")</f>
        <v>INSERT INTO `r_parameters` SET `Parameter_name` = "s5_p4_v91112", `Parameter_value` = 0.52;</v>
      </c>
    </row>
    <row r="1270" spans="1:1" x14ac:dyDescent="0.2">
      <c r="A1270" t="str">
        <f>CONCATENATE("INSERT INTO `r_parameters` SET `Parameter_name` = """,r_parameters!A1272,""", `Parameter_value` = ",r_parameters!C1272,";")</f>
        <v>INSERT INTO `r_parameters` SET `Parameter_name` = "s5_p4_v912", `Parameter_value` = 0.27;</v>
      </c>
    </row>
    <row r="1271" spans="1:1" x14ac:dyDescent="0.2">
      <c r="A1271" t="str">
        <f>CONCATENATE("INSERT INTO `r_parameters` SET `Parameter_name` = """,r_parameters!A1273,""", `Parameter_value` = ",r_parameters!C1273,";")</f>
        <v>INSERT INTO `r_parameters` SET `Parameter_name` = "s5_sc2_div", `Parameter_value` = 2;</v>
      </c>
    </row>
    <row r="1272" spans="1:1" x14ac:dyDescent="0.2">
      <c r="A1272" t="str">
        <f>CONCATENATE("INSERT INTO `r_parameters` SET `Parameter_name` = """,r_parameters!A1274,""", `Parameter_value` = ",r_parameters!C1274,";")</f>
        <v>INSERT INTO `r_parameters` SET `Parameter_name` = "s5_sc2_rnp", `Parameter_value` = 10;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zoomScaleNormal="100" workbookViewId="0">
      <selection activeCell="G36" sqref="G36"/>
    </sheetView>
  </sheetViews>
  <sheetFormatPr defaultColWidth="11.42578125" defaultRowHeight="12.75" x14ac:dyDescent="0.2"/>
  <cols>
    <col min="1" max="1" width="9.7109375" style="16" customWidth="1"/>
    <col min="2" max="3" width="22.7109375" style="15" customWidth="1"/>
    <col min="4" max="4" width="2.7109375" style="15" customWidth="1"/>
    <col min="5" max="5" width="9.7109375" style="16" customWidth="1"/>
    <col min="6" max="7" width="22.7109375" style="15" customWidth="1"/>
    <col min="8" max="16384" width="11.42578125" style="15"/>
  </cols>
  <sheetData>
    <row r="1" spans="1:7" x14ac:dyDescent="0.2">
      <c r="A1" s="50" t="str">
        <f>Criteria!$A$1</f>
        <v>C1</v>
      </c>
      <c r="B1" s="45" t="str">
        <f>Criteria!$B$1</f>
        <v>Absence of prolonged hunger</v>
      </c>
      <c r="C1" s="45"/>
    </row>
    <row r="2" spans="1:7" ht="15.75" x14ac:dyDescent="0.2">
      <c r="A2" s="51"/>
      <c r="B2" s="17" t="s">
        <v>1335</v>
      </c>
      <c r="C2" s="18"/>
      <c r="E2" s="30"/>
      <c r="F2" s="31"/>
      <c r="G2" s="31"/>
    </row>
    <row r="3" spans="1:7" x14ac:dyDescent="0.2">
      <c r="A3" s="21" t="s">
        <v>1272</v>
      </c>
      <c r="B3" s="19" t="str">
        <f>CONCATENATE("I ϵ [0 , ",r_parameters!C10,"]")</f>
        <v>I ϵ [0 , 80]</v>
      </c>
      <c r="C3" s="20" t="str">
        <f>CONCATENATE("I ϵ [",r_parameters!C10," , 100]")</f>
        <v>I ϵ [80 , 100]</v>
      </c>
      <c r="E3" s="30"/>
      <c r="F3" s="30"/>
      <c r="G3" s="30"/>
    </row>
    <row r="4" spans="1:7" x14ac:dyDescent="0.2">
      <c r="A4" s="22" t="s">
        <v>1322</v>
      </c>
      <c r="B4" s="36">
        <f>r_parameters!C2</f>
        <v>0</v>
      </c>
      <c r="C4" s="37">
        <f>r_parameters!C3</f>
        <v>-2961.3154100000002</v>
      </c>
      <c r="E4" s="30"/>
      <c r="F4" s="32"/>
      <c r="G4" s="32"/>
    </row>
    <row r="5" spans="1:7" x14ac:dyDescent="0.2">
      <c r="A5" s="22" t="s">
        <v>1330</v>
      </c>
      <c r="B5" s="36">
        <f>r_parameters!C4</f>
        <v>0.22165963</v>
      </c>
      <c r="C5" s="37">
        <f>r_parameters!C5</f>
        <v>111.270985</v>
      </c>
      <c r="E5" s="30"/>
      <c r="F5" s="32"/>
      <c r="G5" s="32"/>
    </row>
    <row r="6" spans="1:7" x14ac:dyDescent="0.2">
      <c r="A6" s="22" t="s">
        <v>1331</v>
      </c>
      <c r="B6" s="36">
        <f>r_parameters!C6</f>
        <v>-2.7707500000000002E-3</v>
      </c>
      <c r="C6" s="37">
        <f>r_parameters!C7</f>
        <v>-1.39088729</v>
      </c>
      <c r="E6" s="30"/>
      <c r="F6" s="32"/>
      <c r="G6" s="32"/>
    </row>
    <row r="7" spans="1:7" x14ac:dyDescent="0.2">
      <c r="A7" s="23" t="s">
        <v>1332</v>
      </c>
      <c r="B7" s="38">
        <f>r_parameters!C8</f>
        <v>5.9271000000000002E-5</v>
      </c>
      <c r="C7" s="39">
        <f>r_parameters!C9</f>
        <v>5.8430899999999996E-3</v>
      </c>
      <c r="E7" s="30"/>
      <c r="F7" s="32"/>
      <c r="G7" s="32"/>
    </row>
    <row r="8" spans="1:7" x14ac:dyDescent="0.2">
      <c r="A8" s="30"/>
      <c r="B8" s="41"/>
      <c r="C8" s="41"/>
      <c r="E8" s="30"/>
      <c r="F8" s="32"/>
      <c r="G8" s="32"/>
    </row>
    <row r="9" spans="1:7" x14ac:dyDescent="0.2">
      <c r="A9" s="30"/>
      <c r="B9" s="41"/>
      <c r="C9" s="41"/>
      <c r="E9" s="30"/>
      <c r="F9" s="32"/>
      <c r="G9" s="32"/>
    </row>
    <row r="10" spans="1:7" x14ac:dyDescent="0.2">
      <c r="A10" s="50" t="str">
        <f>Criteria!$A$2</f>
        <v>C2</v>
      </c>
      <c r="B10" s="45" t="str">
        <f>Criteria!$B$2</f>
        <v>Absence of prolonged thirst</v>
      </c>
      <c r="C10" s="45"/>
    </row>
    <row r="11" spans="1:7" x14ac:dyDescent="0.2">
      <c r="A11" s="51"/>
      <c r="B11" s="17"/>
      <c r="C11" s="18"/>
      <c r="E11" s="30"/>
      <c r="F11" s="31"/>
      <c r="G11" s="31"/>
    </row>
    <row r="12" spans="1:7" x14ac:dyDescent="0.2">
      <c r="A12" s="21" t="s">
        <v>1272</v>
      </c>
      <c r="B12" s="19"/>
      <c r="C12" s="20"/>
      <c r="E12" s="30"/>
      <c r="F12" s="30"/>
      <c r="G12" s="30"/>
    </row>
    <row r="13" spans="1:7" x14ac:dyDescent="0.2">
      <c r="A13" s="22"/>
      <c r="B13" s="36"/>
      <c r="C13" s="37"/>
      <c r="E13" s="30"/>
      <c r="F13" s="32"/>
      <c r="G13" s="32"/>
    </row>
    <row r="14" spans="1:7" x14ac:dyDescent="0.2">
      <c r="A14" s="22"/>
      <c r="B14" s="36"/>
      <c r="C14" s="37"/>
      <c r="E14" s="30"/>
      <c r="F14" s="32"/>
      <c r="G14" s="32"/>
    </row>
    <row r="15" spans="1:7" x14ac:dyDescent="0.2">
      <c r="A15" s="22"/>
      <c r="B15" s="36"/>
      <c r="C15" s="37"/>
      <c r="E15" s="30"/>
      <c r="F15" s="32"/>
      <c r="G15" s="32"/>
    </row>
    <row r="16" spans="1:7" x14ac:dyDescent="0.2">
      <c r="A16" s="23"/>
      <c r="B16" s="38"/>
      <c r="C16" s="39"/>
      <c r="E16" s="30"/>
      <c r="F16" s="32"/>
      <c r="G16" s="32"/>
    </row>
    <row r="17" spans="1:7" x14ac:dyDescent="0.2">
      <c r="A17" s="30"/>
      <c r="B17" s="41"/>
      <c r="C17" s="41"/>
      <c r="E17" s="30"/>
      <c r="F17" s="32"/>
      <c r="G17" s="32"/>
    </row>
    <row r="18" spans="1:7" x14ac:dyDescent="0.2">
      <c r="E18" s="30"/>
      <c r="F18" s="33"/>
      <c r="G18" s="33"/>
    </row>
    <row r="19" spans="1:7" x14ac:dyDescent="0.2">
      <c r="A19" s="50" t="str">
        <f>Criteria!$A$3</f>
        <v>C3</v>
      </c>
      <c r="B19" s="45" t="str">
        <f>Criteria!$B$3</f>
        <v>Comfort around resting</v>
      </c>
      <c r="C19" s="45"/>
      <c r="E19" s="30"/>
      <c r="F19" s="33"/>
      <c r="G19" s="33"/>
    </row>
    <row r="20" spans="1:7" ht="15.75" x14ac:dyDescent="0.2">
      <c r="A20" s="51"/>
      <c r="B20" s="17" t="s">
        <v>1336</v>
      </c>
      <c r="C20" s="18"/>
      <c r="E20" s="30"/>
      <c r="F20" s="31"/>
      <c r="G20" s="31"/>
    </row>
    <row r="21" spans="1:7" x14ac:dyDescent="0.2">
      <c r="A21" s="21" t="s">
        <v>1272</v>
      </c>
      <c r="B21" s="19" t="str">
        <f>CONCATENATE("I ϵ [0 , ",r_parameters!C77,"]")</f>
        <v>I ϵ [0 , 62]</v>
      </c>
      <c r="C21" s="20" t="str">
        <f>CONCATENATE("I ϵ [",r_parameters!C77," , 100]")</f>
        <v>I ϵ [62 , 100]</v>
      </c>
      <c r="E21" s="30"/>
      <c r="F21" s="30"/>
      <c r="G21" s="30"/>
    </row>
    <row r="22" spans="1:7" x14ac:dyDescent="0.2">
      <c r="A22" s="22" t="s">
        <v>1322</v>
      </c>
      <c r="B22" s="36">
        <f>r_parameters!C69</f>
        <v>0</v>
      </c>
      <c r="C22" s="37">
        <f>r_parameters!C70</f>
        <v>-152.89353500000001</v>
      </c>
      <c r="E22" s="30"/>
      <c r="F22" s="32"/>
      <c r="G22" s="32"/>
    </row>
    <row r="23" spans="1:7" x14ac:dyDescent="0.2">
      <c r="A23" s="22" t="s">
        <v>1330</v>
      </c>
      <c r="B23" s="36">
        <f>r_parameters!C71</f>
        <v>0.56935309999999995</v>
      </c>
      <c r="C23" s="37">
        <f>r_parameters!C72</f>
        <v>7.9674273800000002</v>
      </c>
      <c r="E23" s="30"/>
      <c r="F23" s="32"/>
      <c r="G23" s="32"/>
    </row>
    <row r="24" spans="1:7" x14ac:dyDescent="0.2">
      <c r="A24" s="22" t="s">
        <v>1331</v>
      </c>
      <c r="B24" s="36">
        <f>r_parameters!C73</f>
        <v>4.5628099999999996E-3</v>
      </c>
      <c r="C24" s="37">
        <f>r_parameters!C74</f>
        <v>-0.11476097</v>
      </c>
      <c r="E24" s="30"/>
      <c r="F24" s="32"/>
      <c r="G24" s="32"/>
    </row>
    <row r="25" spans="1:7" x14ac:dyDescent="0.2">
      <c r="A25" s="23" t="s">
        <v>1332</v>
      </c>
      <c r="B25" s="38">
        <f>r_parameters!C75</f>
        <v>-3.7765000000000002E-5</v>
      </c>
      <c r="C25" s="39">
        <f>r_parameters!C76</f>
        <v>6.0375999999999995E-4</v>
      </c>
      <c r="E25" s="30"/>
      <c r="F25" s="32"/>
      <c r="G25" s="32"/>
    </row>
    <row r="26" spans="1:7" x14ac:dyDescent="0.2">
      <c r="A26" s="30"/>
      <c r="B26" s="41"/>
      <c r="C26" s="41"/>
      <c r="E26" s="30"/>
      <c r="F26" s="32"/>
      <c r="G26" s="32"/>
    </row>
    <row r="27" spans="1:7" x14ac:dyDescent="0.2">
      <c r="A27" s="30"/>
      <c r="B27" s="41"/>
      <c r="C27" s="41"/>
      <c r="E27" s="30"/>
      <c r="F27" s="32"/>
      <c r="G27" s="32"/>
    </row>
    <row r="28" spans="1:7" x14ac:dyDescent="0.2">
      <c r="A28" s="50" t="str">
        <f>Criteria!$A$4</f>
        <v>C4</v>
      </c>
      <c r="B28" s="45" t="str">
        <f>Criteria!$B$4</f>
        <v>Thermal comfort</v>
      </c>
      <c r="C28" s="45"/>
    </row>
    <row r="29" spans="1:7" x14ac:dyDescent="0.2">
      <c r="A29" s="51"/>
      <c r="B29" s="17"/>
      <c r="C29" s="18"/>
      <c r="E29" s="30"/>
      <c r="F29" s="31"/>
      <c r="G29" s="31"/>
    </row>
    <row r="30" spans="1:7" x14ac:dyDescent="0.2">
      <c r="A30" s="21" t="s">
        <v>1272</v>
      </c>
      <c r="B30" s="19"/>
      <c r="C30" s="20"/>
      <c r="E30" s="30"/>
      <c r="F30" s="30"/>
      <c r="G30" s="30"/>
    </row>
    <row r="31" spans="1:7" x14ac:dyDescent="0.2">
      <c r="A31" s="22"/>
      <c r="B31" s="36"/>
      <c r="C31" s="37"/>
      <c r="E31" s="30"/>
      <c r="F31" s="32"/>
      <c r="G31" s="32"/>
    </row>
    <row r="32" spans="1:7" x14ac:dyDescent="0.2">
      <c r="A32" s="22"/>
      <c r="B32" s="36"/>
      <c r="C32" s="37"/>
      <c r="E32" s="30"/>
      <c r="F32" s="32"/>
      <c r="G32" s="32"/>
    </row>
    <row r="33" spans="1:7" x14ac:dyDescent="0.2">
      <c r="A33" s="22"/>
      <c r="B33" s="36"/>
      <c r="C33" s="37"/>
      <c r="E33" s="30"/>
      <c r="F33" s="32"/>
      <c r="G33" s="32"/>
    </row>
    <row r="34" spans="1:7" x14ac:dyDescent="0.2">
      <c r="A34" s="23"/>
      <c r="B34" s="38"/>
      <c r="C34" s="39"/>
      <c r="E34" s="30"/>
      <c r="F34" s="32"/>
      <c r="G34" s="32"/>
    </row>
    <row r="35" spans="1:7" x14ac:dyDescent="0.2">
      <c r="A35" s="30"/>
      <c r="B35" s="41"/>
      <c r="C35" s="41"/>
      <c r="E35" s="30"/>
      <c r="F35" s="32"/>
      <c r="G35" s="32"/>
    </row>
    <row r="36" spans="1:7" x14ac:dyDescent="0.2">
      <c r="A36" s="30"/>
      <c r="B36" s="41"/>
      <c r="C36" s="41"/>
      <c r="E36" s="30"/>
      <c r="F36" s="32"/>
      <c r="G36" s="32"/>
    </row>
    <row r="37" spans="1:7" x14ac:dyDescent="0.2">
      <c r="A37" s="50" t="str">
        <f>Criteria!$A$5</f>
        <v>C5</v>
      </c>
      <c r="B37" s="45" t="str">
        <f>Criteria!$B$5</f>
        <v>Ease of movement</v>
      </c>
      <c r="C37" s="45"/>
    </row>
    <row r="38" spans="1:7" x14ac:dyDescent="0.2">
      <c r="A38" s="51"/>
      <c r="B38" s="17"/>
      <c r="C38" s="18"/>
      <c r="E38" s="30"/>
      <c r="F38" s="31"/>
      <c r="G38" s="31"/>
    </row>
    <row r="39" spans="1:7" x14ac:dyDescent="0.2">
      <c r="A39" s="21" t="s">
        <v>1272</v>
      </c>
      <c r="B39" s="19"/>
      <c r="C39" s="20"/>
      <c r="E39" s="30"/>
      <c r="F39" s="30"/>
      <c r="G39" s="30"/>
    </row>
    <row r="40" spans="1:7" x14ac:dyDescent="0.2">
      <c r="A40" s="22"/>
      <c r="B40" s="36"/>
      <c r="C40" s="37"/>
      <c r="E40" s="30"/>
      <c r="F40" s="32"/>
      <c r="G40" s="32"/>
    </row>
    <row r="41" spans="1:7" x14ac:dyDescent="0.2">
      <c r="A41" s="22"/>
      <c r="B41" s="36"/>
      <c r="C41" s="37"/>
      <c r="E41" s="30"/>
      <c r="F41" s="32"/>
      <c r="G41" s="32"/>
    </row>
    <row r="42" spans="1:7" x14ac:dyDescent="0.2">
      <c r="A42" s="22"/>
      <c r="B42" s="36"/>
      <c r="C42" s="37"/>
      <c r="E42" s="30"/>
      <c r="F42" s="32"/>
      <c r="G42" s="32"/>
    </row>
    <row r="43" spans="1:7" x14ac:dyDescent="0.2">
      <c r="A43" s="23"/>
      <c r="B43" s="38"/>
      <c r="C43" s="39"/>
      <c r="E43" s="30"/>
      <c r="F43" s="32"/>
      <c r="G43" s="32"/>
    </row>
    <row r="44" spans="1:7" x14ac:dyDescent="0.2">
      <c r="A44" s="30"/>
      <c r="B44" s="41"/>
      <c r="C44" s="41"/>
      <c r="E44" s="30"/>
      <c r="F44" s="32"/>
      <c r="G44" s="32"/>
    </row>
    <row r="46" spans="1:7" x14ac:dyDescent="0.2">
      <c r="A46" s="50" t="str">
        <f>Criteria!$A$6</f>
        <v>C6</v>
      </c>
      <c r="B46" s="45" t="str">
        <f>Criteria!$B$6</f>
        <v>Absence of injuries</v>
      </c>
      <c r="C46" s="45"/>
    </row>
    <row r="47" spans="1:7" ht="15.75" x14ac:dyDescent="0.2">
      <c r="A47" s="51"/>
      <c r="B47" s="17" t="s">
        <v>1337</v>
      </c>
      <c r="C47" s="18"/>
      <c r="F47" s="17" t="s">
        <v>1337</v>
      </c>
      <c r="G47" s="18"/>
    </row>
    <row r="48" spans="1:7" x14ac:dyDescent="0.2">
      <c r="A48" s="21" t="s">
        <v>1272</v>
      </c>
      <c r="B48" s="19" t="str">
        <f>CONCATENATE("I ϵ [0 , ",r_parameters!C119,"]")</f>
        <v>I ϵ [0 , 78]</v>
      </c>
      <c r="C48" s="20" t="str">
        <f>CONCATENATE("I ϵ [",r_parameters!C119," , 100]")</f>
        <v>I ϵ [78 , 100]</v>
      </c>
      <c r="E48" s="21" t="s">
        <v>1272</v>
      </c>
      <c r="F48" s="19" t="str">
        <f>CONCATENATE("I ϵ [0 , ",r_parameters!C120,"]")</f>
        <v>I ϵ [0 , 65]</v>
      </c>
      <c r="G48" s="20" t="str">
        <f>CONCATENATE("I ϵ [",r_parameters!C120," , 100]")</f>
        <v>I ϵ [65 , 100]</v>
      </c>
    </row>
    <row r="49" spans="1:7" x14ac:dyDescent="0.2">
      <c r="A49" s="22" t="s">
        <v>1322</v>
      </c>
      <c r="B49" s="36">
        <f>r_parameters!C103</f>
        <v>0</v>
      </c>
      <c r="C49" s="37">
        <f>r_parameters!C104</f>
        <v>-2060.5983719999999</v>
      </c>
      <c r="E49" s="22" t="s">
        <v>1322</v>
      </c>
      <c r="F49" s="36">
        <f>r_parameters!C105</f>
        <v>0</v>
      </c>
      <c r="G49" s="37">
        <f>r_parameters!C106</f>
        <v>29.8965855</v>
      </c>
    </row>
    <row r="50" spans="1:7" x14ac:dyDescent="0.2">
      <c r="A50" s="22" t="s">
        <v>1330</v>
      </c>
      <c r="B50" s="36">
        <f>r_parameters!C107</f>
        <v>9.8799324999999993E-2</v>
      </c>
      <c r="C50" s="37">
        <f>r_parameters!C108</f>
        <v>79.352519520000001</v>
      </c>
      <c r="E50" s="22" t="s">
        <v>1330</v>
      </c>
      <c r="F50" s="36">
        <f>r_parameters!C109</f>
        <v>0.43167868999999998</v>
      </c>
      <c r="G50" s="37">
        <f>r_parameters!C110</f>
        <v>-0.94444992999999999</v>
      </c>
    </row>
    <row r="51" spans="1:7" x14ac:dyDescent="0.2">
      <c r="A51" s="22" t="s">
        <v>1331</v>
      </c>
      <c r="B51" s="36">
        <f>r_parameters!C111</f>
        <v>-9.54972E-4</v>
      </c>
      <c r="C51" s="37">
        <f>r_parameters!C112</f>
        <v>-1.0170258590000001</v>
      </c>
      <c r="E51" s="22" t="s">
        <v>1331</v>
      </c>
      <c r="F51" s="36">
        <f>r_parameters!C113</f>
        <v>-6.5043599999999998E-3</v>
      </c>
      <c r="G51" s="37">
        <f>r_parameters!C114</f>
        <v>1.453E-2</v>
      </c>
    </row>
    <row r="52" spans="1:7" x14ac:dyDescent="0.2">
      <c r="A52" s="23" t="s">
        <v>1332</v>
      </c>
      <c r="B52" s="38">
        <f>r_parameters!C115</f>
        <v>5.3443899999999998E-5</v>
      </c>
      <c r="C52" s="39">
        <f>r_parameters!C116</f>
        <v>4.3956050000000003E-3</v>
      </c>
      <c r="E52" s="23" t="s">
        <v>1332</v>
      </c>
      <c r="F52" s="38">
        <f>r_parameters!C117</f>
        <v>1.2589E-4</v>
      </c>
      <c r="G52" s="39">
        <f>r_parameters!C118</f>
        <v>1.9247999999999999E-5</v>
      </c>
    </row>
    <row r="53" spans="1:7" x14ac:dyDescent="0.2">
      <c r="A53" s="30"/>
      <c r="B53" s="46" t="str">
        <f>Criteria!C6</f>
        <v>Lameness</v>
      </c>
      <c r="C53" s="46"/>
      <c r="E53" s="30"/>
      <c r="F53" s="46" t="str">
        <f>Criteria!D6</f>
        <v>Skin alterations</v>
      </c>
      <c r="G53" s="46"/>
    </row>
    <row r="55" spans="1:7" x14ac:dyDescent="0.2">
      <c r="A55" s="50" t="str">
        <f>Criteria!$A$7</f>
        <v>C7</v>
      </c>
      <c r="B55" s="45" t="str">
        <f>Criteria!$B$7</f>
        <v>Absence of diseases</v>
      </c>
      <c r="C55" s="45"/>
    </row>
    <row r="56" spans="1:7" ht="15.75" x14ac:dyDescent="0.2">
      <c r="A56" s="51"/>
      <c r="B56" s="17" t="s">
        <v>1338</v>
      </c>
      <c r="C56" s="18"/>
    </row>
    <row r="57" spans="1:7" x14ac:dyDescent="0.2">
      <c r="A57" s="21" t="s">
        <v>1272</v>
      </c>
      <c r="B57" s="19" t="str">
        <f>CONCATENATE("I ϵ [0 , ",r_parameters!C137,"]")</f>
        <v>I ϵ [0 , 65]</v>
      </c>
      <c r="C57" s="20" t="str">
        <f>CONCATENATE("I ϵ [",r_parameters!C137," , 100]")</f>
        <v>I ϵ [65 , 100]</v>
      </c>
    </row>
    <row r="58" spans="1:7" x14ac:dyDescent="0.2">
      <c r="A58" s="22" t="s">
        <v>1322</v>
      </c>
      <c r="B58" s="36">
        <f>r_parameters!C129</f>
        <v>0</v>
      </c>
      <c r="C58" s="37">
        <f>r_parameters!C130</f>
        <v>-150.97697700000001</v>
      </c>
    </row>
    <row r="59" spans="1:7" x14ac:dyDescent="0.2">
      <c r="A59" s="22" t="s">
        <v>1330</v>
      </c>
      <c r="B59" s="36">
        <f>r_parameters!C131</f>
        <v>0.55017000000000005</v>
      </c>
      <c r="C59" s="37">
        <f>r_parameters!C132</f>
        <v>7.4996722399999998</v>
      </c>
    </row>
    <row r="60" spans="1:7" x14ac:dyDescent="0.2">
      <c r="A60" s="22" t="s">
        <v>1331</v>
      </c>
      <c r="B60" s="36">
        <f>r_parameters!C133</f>
        <v>-4.7815699999999997E-3</v>
      </c>
      <c r="C60" s="37">
        <f>r_parameters!C134</f>
        <v>-0.11100951000000001</v>
      </c>
    </row>
    <row r="61" spans="1:7" x14ac:dyDescent="0.2">
      <c r="A61" s="23" t="s">
        <v>1332</v>
      </c>
      <c r="B61" s="38">
        <f>r_parameters!C135</f>
        <v>7.2509000000000007E-5</v>
      </c>
      <c r="C61" s="39">
        <f>r_parameters!C136</f>
        <v>6.1109999999999995E-4</v>
      </c>
    </row>
    <row r="62" spans="1:7" x14ac:dyDescent="0.2">
      <c r="A62" s="30"/>
      <c r="B62" s="41"/>
      <c r="C62" s="41"/>
      <c r="E62" s="30"/>
      <c r="F62" s="32"/>
      <c r="G62" s="32"/>
    </row>
    <row r="63" spans="1:7" x14ac:dyDescent="0.2">
      <c r="A63" s="30"/>
      <c r="B63" s="41"/>
      <c r="C63" s="41"/>
      <c r="E63" s="30"/>
      <c r="F63" s="32"/>
      <c r="G63" s="32"/>
    </row>
    <row r="64" spans="1:7" x14ac:dyDescent="0.2">
      <c r="A64" s="50" t="str">
        <f>Criteria!$A$8</f>
        <v>C8</v>
      </c>
      <c r="B64" s="45" t="str">
        <f>Criteria!$B$8</f>
        <v>Absence of pain induced by management procedures</v>
      </c>
      <c r="C64" s="45"/>
    </row>
    <row r="65" spans="1:7" x14ac:dyDescent="0.2">
      <c r="A65" s="51"/>
      <c r="B65" s="17"/>
      <c r="C65" s="18"/>
      <c r="E65" s="30"/>
      <c r="F65" s="31"/>
      <c r="G65" s="31"/>
    </row>
    <row r="66" spans="1:7" x14ac:dyDescent="0.2">
      <c r="A66" s="21" t="s">
        <v>1272</v>
      </c>
      <c r="B66" s="19"/>
      <c r="C66" s="20"/>
      <c r="E66" s="30"/>
      <c r="F66" s="30"/>
      <c r="G66" s="30"/>
    </row>
    <row r="67" spans="1:7" x14ac:dyDescent="0.2">
      <c r="A67" s="22"/>
      <c r="B67" s="36"/>
      <c r="C67" s="37"/>
      <c r="E67" s="30"/>
      <c r="F67" s="32"/>
      <c r="G67" s="32"/>
    </row>
    <row r="68" spans="1:7" x14ac:dyDescent="0.2">
      <c r="A68" s="22"/>
      <c r="B68" s="36"/>
      <c r="C68" s="37"/>
      <c r="E68" s="30"/>
      <c r="F68" s="32"/>
      <c r="G68" s="32"/>
    </row>
    <row r="69" spans="1:7" x14ac:dyDescent="0.2">
      <c r="A69" s="22"/>
      <c r="B69" s="36"/>
      <c r="C69" s="37"/>
      <c r="E69" s="30"/>
      <c r="F69" s="32"/>
      <c r="G69" s="32"/>
    </row>
    <row r="70" spans="1:7" x14ac:dyDescent="0.2">
      <c r="A70" s="23"/>
      <c r="B70" s="38"/>
      <c r="C70" s="39"/>
      <c r="E70" s="30"/>
      <c r="F70" s="32"/>
      <c r="G70" s="32"/>
    </row>
    <row r="71" spans="1:7" x14ac:dyDescent="0.2">
      <c r="A71" s="30"/>
      <c r="B71" s="41"/>
      <c r="C71" s="41"/>
    </row>
    <row r="73" spans="1:7" x14ac:dyDescent="0.2">
      <c r="A73" s="50" t="str">
        <f>Criteria!$A$9</f>
        <v>C9</v>
      </c>
      <c r="B73" s="45" t="str">
        <f>Criteria!$B$9</f>
        <v>Expression of social behaviours</v>
      </c>
      <c r="C73" s="45"/>
    </row>
    <row r="74" spans="1:7" ht="15.75" x14ac:dyDescent="0.2">
      <c r="A74" s="51"/>
      <c r="B74" s="17" t="s">
        <v>1339</v>
      </c>
      <c r="C74" s="18"/>
    </row>
    <row r="75" spans="1:7" x14ac:dyDescent="0.2">
      <c r="A75" s="21" t="s">
        <v>1272</v>
      </c>
      <c r="B75" s="19" t="str">
        <f>CONCATENATE("I ϵ [0 , ",r_parameters!C192,"]")</f>
        <v>I ϵ [0 , 70]</v>
      </c>
      <c r="C75" s="20" t="str">
        <f>CONCATENATE("I ϵ [",r_parameters!C192," , 100]")</f>
        <v>I ϵ [70 , 100]</v>
      </c>
    </row>
    <row r="76" spans="1:7" x14ac:dyDescent="0.2">
      <c r="A76" s="22" t="s">
        <v>1322</v>
      </c>
      <c r="B76" s="36">
        <f>r_parameters!C184</f>
        <v>0</v>
      </c>
      <c r="C76" s="37">
        <f>r_parameters!C185</f>
        <v>86.808695499999999</v>
      </c>
    </row>
    <row r="77" spans="1:7" x14ac:dyDescent="0.2">
      <c r="A77" s="22" t="s">
        <v>1330</v>
      </c>
      <c r="B77" s="36">
        <f>r_parameters!C186</f>
        <v>0.39647670000000002</v>
      </c>
      <c r="C77" s="37">
        <f>r_parameters!C187</f>
        <v>-3.3217577600000001</v>
      </c>
    </row>
    <row r="78" spans="1:7" x14ac:dyDescent="0.2">
      <c r="A78" s="22" t="s">
        <v>1331</v>
      </c>
      <c r="B78" s="36">
        <f>r_parameters!C188</f>
        <v>-5.5852300000000001E-3</v>
      </c>
      <c r="C78" s="37">
        <f>r_parameters!C189</f>
        <v>4.745369E-2</v>
      </c>
    </row>
    <row r="79" spans="1:7" x14ac:dyDescent="0.2">
      <c r="A79" s="23" t="s">
        <v>1332</v>
      </c>
      <c r="B79" s="38">
        <f>r_parameters!C190</f>
        <v>1.2269000000000001E-4</v>
      </c>
      <c r="C79" s="39">
        <f>r_parameters!C191</f>
        <v>-1.2917000000000001E-4</v>
      </c>
    </row>
    <row r="80" spans="1:7" x14ac:dyDescent="0.2">
      <c r="A80" s="30"/>
      <c r="B80" s="41"/>
      <c r="C80" s="41"/>
    </row>
    <row r="81" spans="1:7" x14ac:dyDescent="0.2">
      <c r="E81" s="30"/>
      <c r="F81" s="33"/>
      <c r="G81" s="33"/>
    </row>
    <row r="82" spans="1:7" x14ac:dyDescent="0.2">
      <c r="A82" s="50" t="str">
        <f>Criteria!$A$10</f>
        <v>C10</v>
      </c>
      <c r="B82" s="45" t="str">
        <f>Criteria!$B$10</f>
        <v>Expression of other behaviours</v>
      </c>
      <c r="C82" s="45"/>
      <c r="E82" s="30"/>
      <c r="F82" s="33"/>
      <c r="G82" s="33"/>
    </row>
    <row r="83" spans="1:7" ht="15.75" x14ac:dyDescent="0.2">
      <c r="A83" s="51"/>
      <c r="B83" s="17" t="s">
        <v>1340</v>
      </c>
      <c r="C83" s="18"/>
      <c r="E83" s="30"/>
      <c r="F83" s="31"/>
      <c r="G83" s="31"/>
    </row>
    <row r="84" spans="1:7" x14ac:dyDescent="0.2">
      <c r="A84" s="21" t="s">
        <v>1272</v>
      </c>
      <c r="B84" s="19" t="str">
        <f>CONCATENATE("I ϵ [0 , ",r_parameters!C19,"]")</f>
        <v>I ϵ [0 , 50]</v>
      </c>
      <c r="C84" s="20" t="str">
        <f>CONCATENATE("I ϵ [",r_parameters!C19," , 100]")</f>
        <v>I ϵ [50 , 100]</v>
      </c>
      <c r="E84" s="30"/>
      <c r="F84" s="30"/>
      <c r="G84" s="30"/>
    </row>
    <row r="85" spans="1:7" x14ac:dyDescent="0.2">
      <c r="A85" s="22" t="s">
        <v>1322</v>
      </c>
      <c r="B85" s="36">
        <f>r_parameters!C11</f>
        <v>0</v>
      </c>
      <c r="C85" s="37">
        <f>r_parameters!C12</f>
        <v>-37.3243443641</v>
      </c>
      <c r="E85" s="30"/>
      <c r="F85" s="32"/>
      <c r="G85" s="32"/>
    </row>
    <row r="86" spans="1:7" x14ac:dyDescent="0.2">
      <c r="A86" s="22" t="s">
        <v>1330</v>
      </c>
      <c r="B86" s="36">
        <f>r_parameters!C13</f>
        <v>1.7756008996999999</v>
      </c>
      <c r="C86" s="37">
        <f>r_parameters!C14</f>
        <v>4.0150615618999996</v>
      </c>
      <c r="E86" s="30"/>
      <c r="F86" s="32"/>
      <c r="G86" s="32"/>
    </row>
    <row r="87" spans="1:7" x14ac:dyDescent="0.2">
      <c r="A87" s="22" t="s">
        <v>1331</v>
      </c>
      <c r="B87" s="36">
        <f>r_parameters!C15</f>
        <v>-9.3197259999999997E-4</v>
      </c>
      <c r="C87" s="37">
        <f>r_parameters!C16</f>
        <v>-4.5721185900000003E-2</v>
      </c>
      <c r="E87" s="30"/>
      <c r="F87" s="32"/>
      <c r="G87" s="32"/>
    </row>
    <row r="88" spans="1:7" x14ac:dyDescent="0.2">
      <c r="A88" s="23" t="s">
        <v>1332</v>
      </c>
      <c r="B88" s="38">
        <f>r_parameters!C17</f>
        <v>-1.055647E-4</v>
      </c>
      <c r="C88" s="39">
        <f>r_parameters!C18</f>
        <v>1.9302999999999999E-4</v>
      </c>
      <c r="E88" s="30"/>
      <c r="F88" s="32"/>
      <c r="G88" s="32"/>
    </row>
    <row r="89" spans="1:7" x14ac:dyDescent="0.2">
      <c r="A89" s="30"/>
      <c r="B89" s="41"/>
      <c r="C89" s="41"/>
      <c r="E89" s="30"/>
      <c r="F89" s="32"/>
      <c r="G89" s="32"/>
    </row>
    <row r="90" spans="1:7" x14ac:dyDescent="0.2">
      <c r="E90" s="30"/>
      <c r="F90" s="33"/>
      <c r="G90" s="33"/>
    </row>
    <row r="91" spans="1:7" x14ac:dyDescent="0.2">
      <c r="A91" s="50" t="str">
        <f>Criteria!$A$11</f>
        <v>C11</v>
      </c>
      <c r="B91" s="45" t="str">
        <f>Criteria!$B$11</f>
        <v>Good human-animal relationship</v>
      </c>
      <c r="C91" s="45"/>
      <c r="E91" s="30"/>
      <c r="F91" s="33"/>
      <c r="G91" s="33"/>
    </row>
    <row r="92" spans="1:7" ht="15.75" x14ac:dyDescent="0.2">
      <c r="A92" s="51"/>
      <c r="B92" s="17" t="s">
        <v>1342</v>
      </c>
      <c r="C92" s="18"/>
      <c r="E92" s="30"/>
      <c r="F92" s="31"/>
      <c r="G92" s="31"/>
    </row>
    <row r="93" spans="1:7" x14ac:dyDescent="0.2">
      <c r="A93" s="21" t="s">
        <v>1272</v>
      </c>
      <c r="B93" s="19" t="str">
        <f>CONCATENATE("I ϵ [0 , ",r_parameters!C28,"]")</f>
        <v>I ϵ [0 , 70]</v>
      </c>
      <c r="C93" s="20" t="str">
        <f>CONCATENATE("I ϵ [",r_parameters!C28," , 100]")</f>
        <v>I ϵ [70 , 100]</v>
      </c>
      <c r="E93" s="30"/>
      <c r="F93" s="30"/>
      <c r="G93" s="30"/>
    </row>
    <row r="94" spans="1:7" x14ac:dyDescent="0.2">
      <c r="A94" s="22" t="s">
        <v>1322</v>
      </c>
      <c r="B94" s="36">
        <f>r_parameters!C20</f>
        <v>0</v>
      </c>
      <c r="C94" s="37">
        <f>r_parameters!C21</f>
        <v>-261.745092</v>
      </c>
      <c r="E94" s="30"/>
      <c r="F94" s="32"/>
      <c r="G94" s="32"/>
    </row>
    <row r="95" spans="1:7" x14ac:dyDescent="0.2">
      <c r="A95" s="22" t="s">
        <v>1330</v>
      </c>
      <c r="B95" s="36">
        <f>r_parameters!C22</f>
        <v>0.73841230999999996</v>
      </c>
      <c r="C95" s="37">
        <f>r_parameters!C23</f>
        <v>11.949900599999999</v>
      </c>
      <c r="E95" s="30"/>
      <c r="F95" s="32"/>
      <c r="G95" s="32"/>
    </row>
    <row r="96" spans="1:7" x14ac:dyDescent="0.2">
      <c r="A96" s="22" t="s">
        <v>1331</v>
      </c>
      <c r="B96" s="36">
        <f>r_parameters!C24</f>
        <v>-1.077701E-2</v>
      </c>
      <c r="C96" s="37">
        <f>r_parameters!C25</f>
        <v>-0.17071285999999999</v>
      </c>
      <c r="E96" s="30"/>
      <c r="F96" s="32"/>
      <c r="G96" s="32"/>
    </row>
    <row r="97" spans="1:7" x14ac:dyDescent="0.2">
      <c r="A97" s="23" t="s">
        <v>1332</v>
      </c>
      <c r="B97" s="38">
        <f>r_parameters!C26</f>
        <v>1.1433E-4</v>
      </c>
      <c r="C97" s="39">
        <f>r_parameters!C27</f>
        <v>8.7387999999999995E-4</v>
      </c>
      <c r="E97" s="30"/>
      <c r="F97" s="32"/>
      <c r="G97" s="32"/>
    </row>
    <row r="98" spans="1:7" x14ac:dyDescent="0.2">
      <c r="A98" s="30"/>
      <c r="B98" s="41"/>
      <c r="C98" s="41"/>
      <c r="E98" s="30"/>
      <c r="F98" s="32"/>
      <c r="G98" s="32"/>
    </row>
    <row r="99" spans="1:7" x14ac:dyDescent="0.2">
      <c r="E99" s="30"/>
      <c r="F99" s="33"/>
      <c r="G99" s="33"/>
    </row>
    <row r="100" spans="1:7" x14ac:dyDescent="0.2">
      <c r="A100" s="50" t="str">
        <f>Criteria!$A$12</f>
        <v>C12</v>
      </c>
      <c r="B100" s="45" t="str">
        <f>Criteria!$B$12</f>
        <v>Positive emotional state</v>
      </c>
      <c r="C100" s="45"/>
      <c r="E100" s="30"/>
      <c r="F100" s="33"/>
      <c r="G100" s="33"/>
    </row>
    <row r="101" spans="1:7" ht="15.75" x14ac:dyDescent="0.2">
      <c r="A101" s="51"/>
      <c r="B101" s="17" t="s">
        <v>1341</v>
      </c>
      <c r="C101" s="18"/>
      <c r="E101" s="30"/>
      <c r="F101" s="31"/>
      <c r="G101" s="31"/>
    </row>
    <row r="102" spans="1:7" x14ac:dyDescent="0.2">
      <c r="A102" s="21" t="s">
        <v>1272</v>
      </c>
      <c r="B102" s="19" t="str">
        <f>CONCATENATE("I &lt; ",r_parameters!C40)</f>
        <v>I &lt; 0</v>
      </c>
      <c r="C102" s="20" t="str">
        <f>CONCATENATE("I ≥ ",r_parameters!C40)</f>
        <v>I ≥ 0</v>
      </c>
      <c r="E102" s="30"/>
      <c r="F102" s="30"/>
      <c r="G102" s="30"/>
    </row>
    <row r="103" spans="1:7" x14ac:dyDescent="0.2">
      <c r="A103" s="22" t="s">
        <v>1322</v>
      </c>
      <c r="B103" s="36">
        <f>r_parameters!C33</f>
        <v>50</v>
      </c>
      <c r="C103" s="37">
        <f>r_parameters!C34</f>
        <v>50</v>
      </c>
      <c r="E103" s="30"/>
      <c r="F103" s="32"/>
      <c r="G103" s="32"/>
    </row>
    <row r="104" spans="1:7" x14ac:dyDescent="0.2">
      <c r="A104" s="22" t="s">
        <v>1330</v>
      </c>
      <c r="B104" s="36">
        <f>r_parameters!C35</f>
        <v>8.75</v>
      </c>
      <c r="C104" s="37">
        <f>r_parameters!C36</f>
        <v>11.666700000000001</v>
      </c>
      <c r="E104" s="30"/>
      <c r="F104" s="32"/>
      <c r="G104" s="32"/>
    </row>
    <row r="105" spans="1:7" x14ac:dyDescent="0.2">
      <c r="A105" s="22" t="s">
        <v>1331</v>
      </c>
      <c r="B105" s="36">
        <f>r_parameters!C37</f>
        <v>0.3125</v>
      </c>
      <c r="C105" s="37">
        <f>r_parameters!C38</f>
        <v>-0.55556000000000005</v>
      </c>
      <c r="E105" s="30"/>
      <c r="F105" s="32"/>
      <c r="G105" s="32"/>
    </row>
    <row r="106" spans="1:7" x14ac:dyDescent="0.2">
      <c r="A106" s="23"/>
      <c r="B106" s="38"/>
      <c r="C106" s="39"/>
      <c r="E106" s="30"/>
      <c r="F106" s="32"/>
      <c r="G106" s="32"/>
    </row>
  </sheetData>
  <mergeCells count="12">
    <mergeCell ref="A91:A92"/>
    <mergeCell ref="A100:A101"/>
    <mergeCell ref="A10:A11"/>
    <mergeCell ref="A28:A29"/>
    <mergeCell ref="A37:A38"/>
    <mergeCell ref="A64:A65"/>
    <mergeCell ref="A82:A83"/>
    <mergeCell ref="A1:A2"/>
    <mergeCell ref="A19:A20"/>
    <mergeCell ref="A46:A47"/>
    <mergeCell ref="A55:A56"/>
    <mergeCell ref="A73:A74"/>
  </mergeCells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workbookViewId="0">
      <selection sqref="A1:A2"/>
    </sheetView>
  </sheetViews>
  <sheetFormatPr defaultColWidth="11.42578125" defaultRowHeight="12.75" x14ac:dyDescent="0.2"/>
  <cols>
    <col min="1" max="1" width="9.7109375" style="16" customWidth="1"/>
    <col min="2" max="3" width="22.7109375" style="15" customWidth="1"/>
    <col min="4" max="4" width="2.7109375" style="15" customWidth="1"/>
    <col min="5" max="5" width="9.7109375" style="16" customWidth="1"/>
    <col min="6" max="7" width="22.7109375" style="15" customWidth="1"/>
    <col min="8" max="8" width="2.7109375" style="15" customWidth="1"/>
    <col min="9" max="9" width="9.7109375" style="16" customWidth="1"/>
    <col min="10" max="11" width="22.7109375" style="15" customWidth="1"/>
    <col min="12" max="12" width="2.7109375" style="15" customWidth="1"/>
    <col min="13" max="13" width="9.7109375" style="16" customWidth="1"/>
    <col min="14" max="15" width="22.7109375" style="15" customWidth="1"/>
    <col min="16" max="16" width="2.7109375" style="15" customWidth="1"/>
    <col min="17" max="17" width="9.7109375" style="16" customWidth="1"/>
    <col min="18" max="19" width="22.7109375" style="15" customWidth="1"/>
  </cols>
  <sheetData>
    <row r="1" spans="1:19" x14ac:dyDescent="0.2">
      <c r="A1" s="50" t="str">
        <f>Criteria!$A$1</f>
        <v>C1</v>
      </c>
      <c r="B1" s="45" t="str">
        <f>Criteria!$B$1</f>
        <v>Absence of prolonged hunger</v>
      </c>
      <c r="C1" s="45"/>
    </row>
    <row r="2" spans="1:19" ht="15.75" x14ac:dyDescent="0.2">
      <c r="A2" s="51"/>
      <c r="B2" s="17" t="s">
        <v>1335</v>
      </c>
      <c r="C2" s="18"/>
      <c r="E2" s="30"/>
      <c r="F2" s="31"/>
      <c r="G2" s="31"/>
      <c r="I2" s="30"/>
      <c r="J2" s="31"/>
      <c r="K2" s="31"/>
      <c r="M2" s="30"/>
      <c r="N2" s="31"/>
      <c r="O2" s="31"/>
      <c r="Q2" s="30"/>
      <c r="R2" s="31"/>
      <c r="S2" s="31"/>
    </row>
    <row r="3" spans="1:19" x14ac:dyDescent="0.2">
      <c r="A3" s="21" t="s">
        <v>1272</v>
      </c>
      <c r="B3" s="19" t="str">
        <f>CONCATENATE("I ϵ [0 , ",r_parameters!C274,"]")</f>
        <v>I ϵ [0 , 85]</v>
      </c>
      <c r="C3" s="20" t="str">
        <f>CONCATENATE("I ϵ [",r_parameters!C274," , 100]")</f>
        <v>I ϵ [85 , 100]</v>
      </c>
      <c r="E3" s="30"/>
      <c r="F3" s="30"/>
      <c r="G3" s="30"/>
      <c r="I3" s="30"/>
      <c r="J3" s="30"/>
      <c r="K3" s="30"/>
      <c r="M3" s="30"/>
      <c r="N3" s="30"/>
      <c r="O3" s="30"/>
      <c r="Q3" s="30"/>
      <c r="R3" s="30"/>
      <c r="S3" s="30"/>
    </row>
    <row r="4" spans="1:19" x14ac:dyDescent="0.2">
      <c r="A4" s="22" t="s">
        <v>1322</v>
      </c>
      <c r="B4" s="36">
        <f>r_parameters!C266</f>
        <v>0</v>
      </c>
      <c r="C4" s="37">
        <f>r_parameters!C267</f>
        <v>-16189.1908</v>
      </c>
      <c r="E4" s="30"/>
      <c r="F4" s="32"/>
      <c r="G4" s="32"/>
      <c r="I4" s="30"/>
      <c r="J4" s="32"/>
      <c r="K4" s="32"/>
      <c r="M4" s="30"/>
      <c r="N4" s="32"/>
      <c r="O4" s="32"/>
      <c r="Q4" s="30"/>
      <c r="R4" s="32"/>
      <c r="S4" s="32"/>
    </row>
    <row r="5" spans="1:19" x14ac:dyDescent="0.2">
      <c r="A5" s="22" t="s">
        <v>1330</v>
      </c>
      <c r="B5" s="36">
        <f>r_parameters!C268</f>
        <v>-1.5332000000000001E-11</v>
      </c>
      <c r="C5" s="37">
        <f>r_parameters!C269</f>
        <v>571.38321900000005</v>
      </c>
      <c r="E5" s="30"/>
      <c r="F5" s="32"/>
      <c r="G5" s="32"/>
      <c r="I5" s="30"/>
      <c r="J5" s="32"/>
      <c r="K5" s="32"/>
      <c r="M5" s="30"/>
      <c r="N5" s="32"/>
      <c r="O5" s="32"/>
      <c r="Q5" s="30"/>
      <c r="R5" s="32"/>
      <c r="S5" s="32"/>
    </row>
    <row r="6" spans="1:19" x14ac:dyDescent="0.2">
      <c r="A6" s="22" t="s">
        <v>1331</v>
      </c>
      <c r="B6" s="36">
        <f>r_parameters!C270</f>
        <v>6.1468999999999998E-13</v>
      </c>
      <c r="C6" s="37">
        <f>r_parameters!C271</f>
        <v>-6.7221556500000004</v>
      </c>
      <c r="E6" s="30"/>
      <c r="F6" s="32"/>
      <c r="G6" s="32"/>
      <c r="I6" s="30"/>
      <c r="J6" s="32"/>
      <c r="K6" s="32"/>
      <c r="M6" s="30"/>
      <c r="N6" s="32"/>
      <c r="O6" s="32"/>
      <c r="Q6" s="30"/>
      <c r="R6" s="32"/>
      <c r="S6" s="32"/>
    </row>
    <row r="7" spans="1:19" x14ac:dyDescent="0.2">
      <c r="A7" s="23" t="s">
        <v>1332</v>
      </c>
      <c r="B7" s="38">
        <f>r_parameters!C272</f>
        <v>1.1029999999999999E-5</v>
      </c>
      <c r="C7" s="39">
        <f>r_parameters!C273</f>
        <v>2.6372429999999999E-2</v>
      </c>
      <c r="E7" s="30"/>
      <c r="F7" s="32"/>
      <c r="G7" s="32"/>
      <c r="I7" s="30"/>
      <c r="J7" s="32"/>
      <c r="K7" s="32"/>
      <c r="M7" s="30"/>
      <c r="N7" s="32"/>
      <c r="O7" s="32"/>
      <c r="Q7" s="30"/>
      <c r="R7" s="32"/>
      <c r="S7" s="32"/>
    </row>
    <row r="8" spans="1:19" x14ac:dyDescent="0.2">
      <c r="A8" s="30"/>
      <c r="B8" s="41"/>
      <c r="C8" s="41"/>
      <c r="E8" s="30"/>
      <c r="F8" s="32"/>
      <c r="G8" s="32"/>
      <c r="I8" s="30"/>
      <c r="J8" s="32"/>
      <c r="K8" s="32"/>
      <c r="M8" s="30"/>
      <c r="N8" s="32"/>
      <c r="O8" s="32"/>
      <c r="Q8" s="30"/>
      <c r="R8" s="32"/>
      <c r="S8" s="32"/>
    </row>
    <row r="9" spans="1:19" s="15" customFormat="1" x14ac:dyDescent="0.2">
      <c r="A9" s="30"/>
      <c r="B9" s="41"/>
      <c r="C9" s="41"/>
      <c r="E9" s="30"/>
      <c r="F9" s="32"/>
      <c r="G9" s="32"/>
    </row>
    <row r="10" spans="1:19" s="15" customFormat="1" x14ac:dyDescent="0.2">
      <c r="A10" s="50" t="str">
        <f>Criteria!$A$2</f>
        <v>C2</v>
      </c>
      <c r="B10" s="45" t="str">
        <f>Criteria!$B$2</f>
        <v>Absence of prolonged thirst</v>
      </c>
      <c r="C10" s="45"/>
      <c r="E10" s="16"/>
    </row>
    <row r="11" spans="1:19" s="15" customFormat="1" x14ac:dyDescent="0.2">
      <c r="A11" s="51"/>
      <c r="B11" s="17"/>
      <c r="C11" s="18"/>
      <c r="E11" s="30"/>
      <c r="F11" s="31"/>
      <c r="G11" s="31"/>
    </row>
    <row r="12" spans="1:19" s="15" customFormat="1" x14ac:dyDescent="0.2">
      <c r="A12" s="21" t="s">
        <v>1272</v>
      </c>
      <c r="B12" s="19"/>
      <c r="C12" s="20"/>
      <c r="E12" s="30"/>
      <c r="F12" s="30"/>
      <c r="G12" s="30"/>
    </row>
    <row r="13" spans="1:19" s="15" customFormat="1" x14ac:dyDescent="0.2">
      <c r="A13" s="22"/>
      <c r="B13" s="36"/>
      <c r="C13" s="37"/>
      <c r="E13" s="30"/>
      <c r="F13" s="32"/>
      <c r="G13" s="32"/>
    </row>
    <row r="14" spans="1:19" s="15" customFormat="1" x14ac:dyDescent="0.2">
      <c r="A14" s="22"/>
      <c r="B14" s="36"/>
      <c r="C14" s="37"/>
      <c r="E14" s="30"/>
      <c r="F14" s="32"/>
      <c r="G14" s="32"/>
    </row>
    <row r="15" spans="1:19" s="15" customFormat="1" x14ac:dyDescent="0.2">
      <c r="A15" s="22"/>
      <c r="B15" s="36"/>
      <c r="C15" s="37"/>
      <c r="E15" s="30"/>
      <c r="F15" s="32"/>
      <c r="G15" s="32"/>
    </row>
    <row r="16" spans="1:19" s="15" customFormat="1" x14ac:dyDescent="0.2">
      <c r="A16" s="23"/>
      <c r="B16" s="38"/>
      <c r="C16" s="39"/>
      <c r="E16" s="30"/>
      <c r="F16" s="32"/>
      <c r="G16" s="32"/>
    </row>
    <row r="17" spans="1:19" s="15" customFormat="1" x14ac:dyDescent="0.2">
      <c r="A17" s="30"/>
      <c r="B17" s="41"/>
      <c r="C17" s="41"/>
      <c r="E17" s="30"/>
      <c r="F17" s="32"/>
      <c r="G17" s="32"/>
    </row>
    <row r="18" spans="1:19" x14ac:dyDescent="0.2">
      <c r="E18" s="30"/>
      <c r="F18" s="33"/>
      <c r="G18" s="33"/>
      <c r="I18" s="30"/>
      <c r="J18" s="33"/>
      <c r="K18" s="33"/>
      <c r="M18" s="30"/>
      <c r="N18" s="33"/>
      <c r="O18" s="33"/>
      <c r="Q18" s="30"/>
      <c r="R18" s="33"/>
      <c r="S18" s="33"/>
    </row>
    <row r="19" spans="1:19" x14ac:dyDescent="0.2">
      <c r="A19" s="50" t="str">
        <f>Criteria!$A$3</f>
        <v>C3</v>
      </c>
      <c r="B19" s="45" t="str">
        <f>Criteria!$B$3</f>
        <v>Comfort around resting</v>
      </c>
      <c r="C19" s="45"/>
      <c r="E19" s="30"/>
      <c r="F19" s="33"/>
      <c r="G19" s="33"/>
      <c r="I19" s="30"/>
      <c r="J19" s="33"/>
      <c r="K19" s="33"/>
      <c r="M19" s="30"/>
      <c r="N19" s="33"/>
      <c r="O19" s="33"/>
      <c r="Q19" s="30"/>
      <c r="R19" s="33"/>
      <c r="S19" s="33"/>
    </row>
    <row r="20" spans="1:19" ht="15.75" x14ac:dyDescent="0.2">
      <c r="A20" s="51"/>
      <c r="B20" s="17" t="s">
        <v>1336</v>
      </c>
      <c r="C20" s="18"/>
      <c r="F20" s="17" t="s">
        <v>1336</v>
      </c>
      <c r="G20" s="18"/>
      <c r="J20" s="17" t="s">
        <v>1336</v>
      </c>
      <c r="K20" s="18"/>
      <c r="M20" s="30"/>
      <c r="N20" s="31"/>
      <c r="O20" s="31"/>
      <c r="P20" s="33"/>
      <c r="Q20" s="30"/>
      <c r="R20" s="31"/>
      <c r="S20" s="31"/>
    </row>
    <row r="21" spans="1:19" x14ac:dyDescent="0.2">
      <c r="A21" s="21" t="s">
        <v>1272</v>
      </c>
      <c r="B21" s="19" t="str">
        <f>CONCATENATE("I ϵ [",0," , ",r_parameters!C367,"]")</f>
        <v>I ϵ [0 , 55]</v>
      </c>
      <c r="C21" s="40" t="str">
        <f>CONCATENATE("I ϵ [",r_parameters!C367," , ",r_parameters!C368,"]")</f>
        <v>I ϵ [55 , 65]</v>
      </c>
      <c r="E21" s="21" t="s">
        <v>1272</v>
      </c>
      <c r="F21" s="19" t="str">
        <f>CONCATENATE("I ϵ [",r_parameters!C368," , ",r_parameters!C369,"]")</f>
        <v>I ϵ [65 , 75]</v>
      </c>
      <c r="G21" s="20" t="str">
        <f>CONCATENATE("I ϵ [",r_parameters!C369," , 100]")</f>
        <v>I ϵ [75 , 100]</v>
      </c>
      <c r="I21" s="21" t="s">
        <v>1272</v>
      </c>
      <c r="J21" s="19" t="str">
        <f>CONCATENATE("I ϵ [",0," , ",r_parameters!C370,"]")</f>
        <v>I ϵ [0 , 50]</v>
      </c>
      <c r="K21" s="20" t="str">
        <f>CONCATENATE("I ϵ [",r_parameters!C370," , 100]")</f>
        <v>I ϵ [50 , 100]</v>
      </c>
      <c r="M21" s="30"/>
      <c r="N21" s="30"/>
      <c r="O21" s="30"/>
      <c r="P21" s="33"/>
      <c r="Q21" s="30"/>
      <c r="R21" s="30"/>
      <c r="S21" s="30"/>
    </row>
    <row r="22" spans="1:19" x14ac:dyDescent="0.2">
      <c r="A22" s="22" t="s">
        <v>1322</v>
      </c>
      <c r="B22" s="36">
        <f>r_parameters!C343</f>
        <v>0</v>
      </c>
      <c r="C22" s="37">
        <f>r_parameters!C344</f>
        <v>-1074.36077</v>
      </c>
      <c r="E22" s="22" t="s">
        <v>1322</v>
      </c>
      <c r="F22" s="36">
        <f>r_parameters!C345</f>
        <v>3984.9690700000001</v>
      </c>
      <c r="G22" s="37">
        <f>r_parameters!C346</f>
        <v>-1846.6381699999999</v>
      </c>
      <c r="I22" s="22" t="s">
        <v>1322</v>
      </c>
      <c r="J22" s="36">
        <f>r_parameters!C347</f>
        <v>0</v>
      </c>
      <c r="K22" s="37">
        <f>r_parameters!C348</f>
        <v>-27.003018999999998</v>
      </c>
      <c r="M22" s="30"/>
      <c r="N22" s="41"/>
      <c r="O22" s="41"/>
      <c r="P22" s="33"/>
      <c r="Q22" s="30"/>
      <c r="R22" s="41"/>
      <c r="S22" s="41"/>
    </row>
    <row r="23" spans="1:19" x14ac:dyDescent="0.2">
      <c r="A23" s="22" t="s">
        <v>1330</v>
      </c>
      <c r="B23" s="36">
        <f>r_parameters!C349</f>
        <v>4.0957180000000003E-2</v>
      </c>
      <c r="C23" s="37">
        <f>r_parameters!C350</f>
        <v>58.642451199999996</v>
      </c>
      <c r="E23" s="22" t="s">
        <v>1330</v>
      </c>
      <c r="F23" s="36">
        <f>r_parameters!C351</f>
        <v>-174.86511400000001</v>
      </c>
      <c r="G23" s="37">
        <f>r_parameters!C352</f>
        <v>58.399144900000003</v>
      </c>
      <c r="I23" s="22" t="s">
        <v>1330</v>
      </c>
      <c r="J23" s="36">
        <f>r_parameters!C353</f>
        <v>-1.4247E-13</v>
      </c>
      <c r="K23" s="37">
        <f>r_parameters!C354</f>
        <v>1.6201811399999999</v>
      </c>
      <c r="M23" s="30"/>
      <c r="N23" s="41"/>
      <c r="O23" s="41"/>
      <c r="P23" s="33"/>
      <c r="Q23" s="30"/>
      <c r="R23" s="41"/>
      <c r="S23" s="41"/>
    </row>
    <row r="24" spans="1:19" x14ac:dyDescent="0.2">
      <c r="A24" s="22" t="s">
        <v>1331</v>
      </c>
      <c r="B24" s="36">
        <f>r_parameters!C355</f>
        <v>-7.4467999999999995E-4</v>
      </c>
      <c r="C24" s="37">
        <f>r_parameters!C356</f>
        <v>-1.06622635</v>
      </c>
      <c r="E24" s="22" t="s">
        <v>1331</v>
      </c>
      <c r="F24" s="36">
        <f>r_parameters!C357</f>
        <v>2.5261982199999999</v>
      </c>
      <c r="G24" s="37">
        <f>r_parameters!C358</f>
        <v>-0.58399144999999997</v>
      </c>
      <c r="I24" s="22" t="s">
        <v>1331</v>
      </c>
      <c r="J24" s="36">
        <f>r_parameters!C359</f>
        <v>1.2940199999999999E-3</v>
      </c>
      <c r="K24" s="37">
        <f>r_parameters!C360</f>
        <v>-3.1109600000000001E-2</v>
      </c>
      <c r="M24" s="30"/>
      <c r="N24" s="41"/>
      <c r="O24" s="41"/>
      <c r="P24" s="33"/>
      <c r="Q24" s="30"/>
      <c r="R24" s="41"/>
      <c r="S24" s="41"/>
    </row>
    <row r="25" spans="1:19" x14ac:dyDescent="0.2">
      <c r="A25" s="23" t="s">
        <v>1332</v>
      </c>
      <c r="B25" s="38">
        <f>r_parameters!C361</f>
        <v>8.8802999999999997E-5</v>
      </c>
      <c r="C25" s="39">
        <f>r_parameters!C362</f>
        <v>6.5462699999999999E-3</v>
      </c>
      <c r="E25" s="23" t="s">
        <v>1332</v>
      </c>
      <c r="F25" s="38">
        <f>r_parameters!C363</f>
        <v>-1.187642E-2</v>
      </c>
      <c r="G25" s="39">
        <f>r_parameters!C364</f>
        <v>1.9466399999999999E-3</v>
      </c>
      <c r="I25" s="23" t="s">
        <v>1332</v>
      </c>
      <c r="J25" s="38">
        <f>r_parameters!C365</f>
        <v>6.0056999999999998E-5</v>
      </c>
      <c r="K25" s="39">
        <f>r_parameters!C366</f>
        <v>2.7608E-4</v>
      </c>
      <c r="M25" s="30"/>
      <c r="N25" s="41"/>
      <c r="O25" s="41"/>
      <c r="P25" s="33"/>
      <c r="Q25" s="30"/>
      <c r="R25" s="41"/>
      <c r="S25" s="41"/>
    </row>
    <row r="26" spans="1:19" s="15" customFormat="1" x14ac:dyDescent="0.2">
      <c r="A26" s="30"/>
      <c r="B26" s="46" t="str">
        <f>Criteria!C3</f>
        <v>Lying down</v>
      </c>
      <c r="C26" s="46"/>
      <c r="E26" s="30"/>
      <c r="F26" s="46" t="str">
        <f>Criteria!C3</f>
        <v>Lying down</v>
      </c>
      <c r="G26" s="46"/>
      <c r="J26" s="46" t="str">
        <f>Criteria!D3</f>
        <v>Cleanliness</v>
      </c>
      <c r="K26" s="46"/>
    </row>
    <row r="27" spans="1:19" s="15" customFormat="1" x14ac:dyDescent="0.2">
      <c r="A27" s="30"/>
      <c r="B27" s="41"/>
      <c r="C27" s="41"/>
      <c r="E27" s="30"/>
      <c r="F27" s="32"/>
      <c r="G27" s="32"/>
    </row>
    <row r="28" spans="1:19" s="15" customFormat="1" x14ac:dyDescent="0.2">
      <c r="A28" s="50" t="str">
        <f>Criteria!$A$4</f>
        <v>C4</v>
      </c>
      <c r="B28" s="45" t="str">
        <f>Criteria!$B$4</f>
        <v>Thermal comfort</v>
      </c>
      <c r="C28" s="45"/>
      <c r="E28" s="16"/>
    </row>
    <row r="29" spans="1:19" s="15" customFormat="1" x14ac:dyDescent="0.2">
      <c r="A29" s="51"/>
      <c r="B29" s="17"/>
      <c r="C29" s="18"/>
      <c r="E29" s="30"/>
      <c r="F29" s="31"/>
      <c r="G29" s="31"/>
    </row>
    <row r="30" spans="1:19" s="15" customFormat="1" x14ac:dyDescent="0.2">
      <c r="A30" s="21" t="s">
        <v>1272</v>
      </c>
      <c r="B30" s="19"/>
      <c r="C30" s="40"/>
      <c r="E30" s="30"/>
      <c r="F30" s="30"/>
      <c r="G30" s="30"/>
    </row>
    <row r="31" spans="1:19" s="15" customFormat="1" x14ac:dyDescent="0.2">
      <c r="A31" s="22"/>
      <c r="B31" s="36"/>
      <c r="C31" s="37"/>
      <c r="E31" s="30"/>
      <c r="F31" s="32"/>
      <c r="G31" s="32"/>
    </row>
    <row r="32" spans="1:19" s="15" customFormat="1" x14ac:dyDescent="0.2">
      <c r="A32" s="22"/>
      <c r="B32" s="36"/>
      <c r="C32" s="37"/>
      <c r="E32" s="30"/>
      <c r="F32" s="32"/>
      <c r="G32" s="32"/>
    </row>
    <row r="33" spans="1:19" s="15" customFormat="1" x14ac:dyDescent="0.2">
      <c r="A33" s="22"/>
      <c r="B33" s="36"/>
      <c r="C33" s="37"/>
      <c r="E33" s="30"/>
      <c r="F33" s="32"/>
      <c r="G33" s="32"/>
    </row>
    <row r="34" spans="1:19" s="15" customFormat="1" x14ac:dyDescent="0.2">
      <c r="A34" s="23"/>
      <c r="B34" s="38"/>
      <c r="C34" s="39"/>
      <c r="E34" s="30"/>
      <c r="F34" s="32"/>
      <c r="G34" s="32"/>
    </row>
    <row r="35" spans="1:19" x14ac:dyDescent="0.2">
      <c r="A35" s="30"/>
      <c r="B35" s="41"/>
      <c r="C35" s="41"/>
      <c r="E35" s="30"/>
      <c r="F35" s="41"/>
      <c r="G35" s="41"/>
      <c r="I35" s="30"/>
      <c r="J35" s="41"/>
      <c r="K35" s="41"/>
      <c r="M35" s="30"/>
      <c r="N35" s="41"/>
      <c r="O35" s="41"/>
      <c r="P35" s="33"/>
      <c r="Q35" s="30"/>
      <c r="R35" s="41"/>
      <c r="S35" s="41"/>
    </row>
    <row r="36" spans="1:19" x14ac:dyDescent="0.2">
      <c r="A36" s="30"/>
      <c r="B36" s="41"/>
      <c r="C36" s="41"/>
      <c r="E36" s="30"/>
      <c r="F36" s="41"/>
      <c r="G36" s="41"/>
      <c r="I36" s="30"/>
      <c r="J36" s="41"/>
      <c r="K36" s="41"/>
      <c r="M36" s="30"/>
      <c r="N36" s="41"/>
      <c r="O36" s="41"/>
      <c r="Q36" s="30"/>
      <c r="R36" s="41"/>
      <c r="S36" s="41"/>
    </row>
    <row r="37" spans="1:19" x14ac:dyDescent="0.2">
      <c r="A37" s="50" t="str">
        <f>Criteria!$A$5</f>
        <v>C5</v>
      </c>
      <c r="B37" s="45" t="str">
        <f>Criteria!$B$5</f>
        <v>Ease of movement</v>
      </c>
      <c r="C37" s="45"/>
      <c r="E37" s="30"/>
      <c r="F37" s="41"/>
      <c r="G37" s="41"/>
      <c r="I37" s="30"/>
      <c r="J37" s="41"/>
      <c r="K37" s="41"/>
      <c r="M37" s="30"/>
      <c r="N37" s="41"/>
      <c r="O37" s="41"/>
      <c r="Q37" s="30"/>
      <c r="R37" s="41"/>
      <c r="S37" s="41"/>
    </row>
    <row r="38" spans="1:19" ht="15.75" x14ac:dyDescent="0.2">
      <c r="A38" s="51"/>
      <c r="B38" s="17" t="s">
        <v>1343</v>
      </c>
      <c r="C38" s="18"/>
      <c r="F38" s="17" t="s">
        <v>1343</v>
      </c>
      <c r="G38" s="18"/>
      <c r="I38" s="30"/>
      <c r="J38" s="31"/>
      <c r="K38" s="31"/>
      <c r="M38" s="30"/>
      <c r="N38" s="31"/>
      <c r="O38" s="31"/>
      <c r="Q38" s="30"/>
      <c r="R38" s="31"/>
      <c r="S38" s="31"/>
    </row>
    <row r="39" spans="1:19" x14ac:dyDescent="0.2">
      <c r="A39" s="21" t="s">
        <v>1272</v>
      </c>
      <c r="B39" s="19" t="str">
        <f>CONCATENATE("I ϵ [0 , ",r_parameters!C391,"]")</f>
        <v>I ϵ [0 , 40]</v>
      </c>
      <c r="C39" s="20" t="str">
        <f>CONCATENATE("I ϵ [",r_parameters!C391," , 100]")</f>
        <v>I ϵ [40 , 100]</v>
      </c>
      <c r="E39" s="21" t="s">
        <v>1272</v>
      </c>
      <c r="F39" s="19" t="str">
        <f>CONCATENATE("I ϵ [0 , ",r_parameters!C391,"]")</f>
        <v>I ϵ [0 , 40]</v>
      </c>
      <c r="G39" s="20" t="str">
        <f>CONCATENATE("I ϵ [",r_parameters!C391," , 100]")</f>
        <v>I ϵ [40 , 100]</v>
      </c>
      <c r="I39" s="30"/>
      <c r="J39" s="30"/>
      <c r="K39" s="30"/>
      <c r="M39" s="30"/>
      <c r="N39" s="30"/>
      <c r="O39" s="30"/>
      <c r="Q39" s="30"/>
      <c r="R39" s="30"/>
      <c r="S39" s="30"/>
    </row>
    <row r="40" spans="1:19" x14ac:dyDescent="0.2">
      <c r="A40" s="22" t="s">
        <v>1322</v>
      </c>
      <c r="B40" s="36">
        <f>r_parameters!C375</f>
        <v>0</v>
      </c>
      <c r="C40" s="37">
        <f>r_parameters!C376</f>
        <v>-30.868432077502298</v>
      </c>
      <c r="E40" s="22" t="s">
        <v>1322</v>
      </c>
      <c r="F40" s="36">
        <f>r_parameters!C377</f>
        <v>0</v>
      </c>
      <c r="G40" s="37">
        <f>r_parameters!C378</f>
        <v>-19.512170690309699</v>
      </c>
      <c r="I40" s="30"/>
      <c r="J40" s="32"/>
      <c r="K40" s="32"/>
      <c r="M40" s="30"/>
      <c r="N40" s="32"/>
      <c r="O40" s="32"/>
      <c r="Q40" s="30"/>
      <c r="R40" s="32"/>
      <c r="S40" s="32"/>
    </row>
    <row r="41" spans="1:19" x14ac:dyDescent="0.2">
      <c r="A41" s="22" t="s">
        <v>1330</v>
      </c>
      <c r="B41" s="36">
        <f>r_parameters!C379</f>
        <v>0.26134481408667898</v>
      </c>
      <c r="C41" s="37">
        <f>r_parameters!C380</f>
        <v>2.5764772198741301</v>
      </c>
      <c r="E41" s="22" t="s">
        <v>1330</v>
      </c>
      <c r="F41" s="36">
        <f>r_parameters!C381</f>
        <v>1.4147636296505499</v>
      </c>
      <c r="G41" s="37">
        <f>r_parameters!C382</f>
        <v>2.8781764313574598</v>
      </c>
      <c r="I41" s="30"/>
      <c r="J41" s="32"/>
      <c r="K41" s="32"/>
      <c r="M41" s="30"/>
      <c r="N41" s="32"/>
      <c r="O41" s="32"/>
      <c r="Q41" s="30"/>
      <c r="R41" s="32"/>
      <c r="S41" s="32"/>
    </row>
    <row r="42" spans="1:19" x14ac:dyDescent="0.2">
      <c r="A42" s="22" t="s">
        <v>1331</v>
      </c>
      <c r="B42" s="36">
        <f>r_parameters!C383</f>
        <v>4.3724640443401901E-2</v>
      </c>
      <c r="C42" s="37">
        <f>r_parameters!C384</f>
        <v>-1.41536697008547E-2</v>
      </c>
      <c r="E42" s="22" t="s">
        <v>1331</v>
      </c>
      <c r="F42" s="36">
        <f>r_parameters!C385</f>
        <v>1.3609867134175301E-2</v>
      </c>
      <c r="G42" s="37">
        <f>r_parameters!C386</f>
        <v>-2.29754529074143E-2</v>
      </c>
      <c r="I42" s="30"/>
      <c r="J42" s="32"/>
      <c r="K42" s="32"/>
      <c r="M42" s="30"/>
      <c r="N42" s="32"/>
      <c r="O42" s="32"/>
      <c r="Q42" s="30"/>
      <c r="R42" s="32"/>
      <c r="S42" s="32"/>
    </row>
    <row r="43" spans="1:19" x14ac:dyDescent="0.2">
      <c r="A43" s="23" t="s">
        <v>1332</v>
      </c>
      <c r="B43" s="38">
        <f>r_parameters!C387</f>
        <v>-4.6756184410102998E-4</v>
      </c>
      <c r="C43" s="39">
        <f>r_parameters!C388</f>
        <v>1.475740709866E-5</v>
      </c>
      <c r="E43" s="23" t="s">
        <v>1332</v>
      </c>
      <c r="F43" s="38">
        <f>r_parameters!C389</f>
        <v>-2.4342861037890699E-4</v>
      </c>
      <c r="G43" s="39">
        <f>r_parameters!C390</f>
        <v>6.1449056628773394E-5</v>
      </c>
      <c r="I43" s="30"/>
      <c r="J43" s="32"/>
      <c r="K43" s="32"/>
      <c r="M43" s="30"/>
      <c r="N43" s="32"/>
      <c r="O43" s="32"/>
      <c r="Q43" s="30"/>
      <c r="R43" s="32"/>
      <c r="S43" s="32"/>
    </row>
    <row r="44" spans="1:19" x14ac:dyDescent="0.2">
      <c r="A44" s="30"/>
      <c r="B44" s="46" t="str">
        <f>Criteria!C5</f>
        <v>Without access to an outdoor run</v>
      </c>
      <c r="C44" s="46"/>
      <c r="E44" s="30"/>
      <c r="F44" s="46" t="str">
        <f>Criteria!D5</f>
        <v>Access to an outdoor run</v>
      </c>
      <c r="G44" s="46"/>
      <c r="I44" s="30"/>
      <c r="J44" s="32"/>
      <c r="K44" s="32"/>
      <c r="M44" s="30"/>
      <c r="N44" s="32"/>
      <c r="O44" s="32"/>
      <c r="Q44" s="30"/>
      <c r="R44" s="32"/>
      <c r="S44" s="32"/>
    </row>
    <row r="46" spans="1:19" x14ac:dyDescent="0.2">
      <c r="A46" s="50" t="str">
        <f>Criteria!$A$6</f>
        <v>C6</v>
      </c>
      <c r="B46" s="45" t="str">
        <f>Criteria!$B$6</f>
        <v>Absence of injuries</v>
      </c>
      <c r="C46" s="45"/>
    </row>
    <row r="47" spans="1:19" ht="15.75" x14ac:dyDescent="0.2">
      <c r="A47" s="51"/>
      <c r="B47" s="17" t="s">
        <v>1337</v>
      </c>
      <c r="C47" s="18"/>
      <c r="F47" s="17" t="s">
        <v>1337</v>
      </c>
      <c r="G47" s="18"/>
      <c r="I47" s="30"/>
      <c r="J47" s="31"/>
      <c r="K47" s="31"/>
      <c r="M47" s="30"/>
      <c r="N47" s="31"/>
      <c r="O47" s="31"/>
      <c r="Q47" s="30"/>
      <c r="R47" s="31"/>
      <c r="S47" s="31"/>
    </row>
    <row r="48" spans="1:19" x14ac:dyDescent="0.2">
      <c r="A48" s="21" t="s">
        <v>1272</v>
      </c>
      <c r="B48" s="19" t="str">
        <f>CONCATENATE("I ϵ [0 , ",r_parameters!C416,"]")</f>
        <v>I ϵ [0 , 65]</v>
      </c>
      <c r="C48" s="20" t="str">
        <f>CONCATENATE("I ϵ [",r_parameters!C416," , 100]")</f>
        <v>I ϵ [65 , 100]</v>
      </c>
      <c r="E48" s="21" t="s">
        <v>1272</v>
      </c>
      <c r="F48" s="19" t="str">
        <f>CONCATENATE("I ϵ [0 , ",r_parameters!C417,"]")</f>
        <v>I ϵ [0 , 78]</v>
      </c>
      <c r="G48" s="20" t="str">
        <f>CONCATENATE("I ϵ [",r_parameters!C417," , 100]")</f>
        <v>I ϵ [78 , 100]</v>
      </c>
      <c r="I48" s="30"/>
      <c r="J48" s="30"/>
      <c r="K48" s="30"/>
      <c r="M48" s="30"/>
      <c r="N48" s="30"/>
      <c r="O48" s="30"/>
      <c r="Q48" s="30"/>
      <c r="R48" s="30"/>
      <c r="S48" s="30"/>
    </row>
    <row r="49" spans="1:19" x14ac:dyDescent="0.2">
      <c r="A49" s="22" t="s">
        <v>1322</v>
      </c>
      <c r="B49" s="36">
        <f>r_parameters!C396</f>
        <v>0</v>
      </c>
      <c r="C49" s="37">
        <f>r_parameters!C397</f>
        <v>29.9</v>
      </c>
      <c r="E49" s="22" t="s">
        <v>1322</v>
      </c>
      <c r="F49" s="36">
        <f>r_parameters!C398</f>
        <v>0</v>
      </c>
      <c r="G49" s="37">
        <f>r_parameters!C399</f>
        <v>-2060</v>
      </c>
      <c r="I49" s="30"/>
      <c r="J49" s="41"/>
      <c r="K49" s="41"/>
      <c r="M49" s="30"/>
      <c r="N49" s="41"/>
      <c r="O49" s="41"/>
      <c r="Q49" s="30"/>
      <c r="R49" s="41"/>
      <c r="S49" s="41"/>
    </row>
    <row r="50" spans="1:19" x14ac:dyDescent="0.2">
      <c r="A50" s="22" t="s">
        <v>1330</v>
      </c>
      <c r="B50" s="36">
        <f>r_parameters!C400</f>
        <v>0.43168000000000001</v>
      </c>
      <c r="C50" s="37">
        <f>r_parameters!C401</f>
        <v>-0.94399999999999995</v>
      </c>
      <c r="E50" s="22" t="s">
        <v>1330</v>
      </c>
      <c r="F50" s="36">
        <f>r_parameters!C402</f>
        <v>9.8799999999999999E-2</v>
      </c>
      <c r="G50" s="37">
        <f>r_parameters!C403</f>
        <v>79.3</v>
      </c>
      <c r="I50" s="30"/>
      <c r="J50" s="41"/>
      <c r="K50" s="41"/>
      <c r="M50" s="30"/>
      <c r="N50" s="41"/>
      <c r="O50" s="41"/>
      <c r="Q50" s="30"/>
      <c r="R50" s="41"/>
      <c r="S50" s="41"/>
    </row>
    <row r="51" spans="1:19" x14ac:dyDescent="0.2">
      <c r="A51" s="22" t="s">
        <v>1331</v>
      </c>
      <c r="B51" s="36">
        <f>r_parameters!C404</f>
        <v>-6.5043999999999996E-3</v>
      </c>
      <c r="C51" s="37">
        <f>r_parameters!C405</f>
        <v>1.4500000000000001E-2</v>
      </c>
      <c r="E51" s="22" t="s">
        <v>1331</v>
      </c>
      <c r="F51" s="36">
        <f>r_parameters!C406</f>
        <v>-9.5500000000000001E-4</v>
      </c>
      <c r="G51" s="37">
        <f>r_parameters!C407</f>
        <v>-1.02</v>
      </c>
      <c r="I51" s="30"/>
      <c r="J51" s="41"/>
      <c r="K51" s="41"/>
      <c r="M51" s="30"/>
      <c r="N51" s="41"/>
      <c r="O51" s="41"/>
      <c r="Q51" s="30"/>
      <c r="R51" s="41"/>
      <c r="S51" s="41"/>
    </row>
    <row r="52" spans="1:19" x14ac:dyDescent="0.2">
      <c r="A52" s="23" t="s">
        <v>1332</v>
      </c>
      <c r="B52" s="38">
        <f>r_parameters!C408</f>
        <v>1.2589E-4</v>
      </c>
      <c r="C52" s="39">
        <f>r_parameters!C409</f>
        <v>1.9199999999999999E-5</v>
      </c>
      <c r="E52" s="23" t="s">
        <v>1332</v>
      </c>
      <c r="F52" s="38">
        <f>r_parameters!C410</f>
        <v>5.3399999999999997E-5</v>
      </c>
      <c r="G52" s="39">
        <f>r_parameters!C411</f>
        <v>4.3899999999999998E-3</v>
      </c>
      <c r="I52" s="30"/>
      <c r="J52" s="41"/>
      <c r="K52" s="41"/>
      <c r="M52" s="30"/>
      <c r="N52" s="41"/>
      <c r="O52" s="41"/>
      <c r="Q52" s="30"/>
      <c r="R52" s="41"/>
      <c r="S52" s="41"/>
    </row>
    <row r="53" spans="1:19" x14ac:dyDescent="0.2">
      <c r="A53" s="30"/>
      <c r="B53" s="46" t="str">
        <f>Criteria!D6</f>
        <v>Skin alterations</v>
      </c>
      <c r="C53" s="46"/>
      <c r="E53" s="30"/>
      <c r="F53" s="46" t="str">
        <f>Criteria!C6</f>
        <v>Lameness</v>
      </c>
      <c r="G53" s="46"/>
      <c r="I53" s="30"/>
      <c r="J53" s="41"/>
      <c r="K53" s="41"/>
      <c r="M53" s="30"/>
      <c r="N53" s="41"/>
      <c r="O53" s="41"/>
      <c r="Q53" s="30"/>
      <c r="R53" s="41"/>
      <c r="S53" s="41"/>
    </row>
    <row r="55" spans="1:19" x14ac:dyDescent="0.2">
      <c r="A55" s="50" t="str">
        <f>Criteria!$A$7</f>
        <v>C7</v>
      </c>
      <c r="B55" s="45" t="str">
        <f>Criteria!$B$7</f>
        <v>Absence of diseases</v>
      </c>
      <c r="C55" s="45"/>
    </row>
    <row r="56" spans="1:19" ht="15.75" x14ac:dyDescent="0.2">
      <c r="A56" s="51"/>
      <c r="B56" s="17" t="s">
        <v>1338</v>
      </c>
      <c r="C56" s="18"/>
    </row>
    <row r="57" spans="1:19" x14ac:dyDescent="0.2">
      <c r="A57" s="21" t="s">
        <v>1272</v>
      </c>
      <c r="B57" s="19" t="str">
        <f>CONCATENATE("I ϵ [0 , ",r_parameters!C426,"]")</f>
        <v>I ϵ [0 , 70]</v>
      </c>
      <c r="C57" s="20" t="str">
        <f>CONCATENATE("I ϵ [",r_parameters!C426," , 100]")</f>
        <v>I ϵ [70 , 100]</v>
      </c>
    </row>
    <row r="58" spans="1:19" x14ac:dyDescent="0.2">
      <c r="A58" s="22" t="s">
        <v>1322</v>
      </c>
      <c r="B58" s="36">
        <f>r_parameters!C418</f>
        <v>0</v>
      </c>
      <c r="C58" s="37">
        <f>r_parameters!C419</f>
        <v>-105.607674</v>
      </c>
    </row>
    <row r="59" spans="1:19" x14ac:dyDescent="0.2">
      <c r="A59" s="22" t="s">
        <v>1330</v>
      </c>
      <c r="B59" s="36">
        <f>r_parameters!C420</f>
        <v>0.39094656</v>
      </c>
      <c r="C59" s="37">
        <f>r_parameters!C421</f>
        <v>4.91698974</v>
      </c>
    </row>
    <row r="60" spans="1:19" x14ac:dyDescent="0.2">
      <c r="A60" s="22" t="s">
        <v>1331</v>
      </c>
      <c r="B60" s="36">
        <f>r_parameters!C422</f>
        <v>2.1798400000000002E-3</v>
      </c>
      <c r="C60" s="37">
        <f>r_parameters!C423</f>
        <v>-6.2477919999999999E-2</v>
      </c>
    </row>
    <row r="61" spans="1:19" x14ac:dyDescent="0.2">
      <c r="A61" s="23" t="s">
        <v>1332</v>
      </c>
      <c r="B61" s="38">
        <f>r_parameters!C424</f>
        <v>3.0793999999999997E-5</v>
      </c>
      <c r="C61" s="39">
        <f>r_parameters!C425</f>
        <v>3.3869E-4</v>
      </c>
    </row>
    <row r="62" spans="1:19" s="15" customFormat="1" x14ac:dyDescent="0.2">
      <c r="A62" s="30"/>
      <c r="B62" s="41"/>
      <c r="C62" s="41"/>
      <c r="E62" s="30"/>
      <c r="F62" s="32"/>
      <c r="G62" s="32"/>
    </row>
    <row r="63" spans="1:19" s="15" customFormat="1" x14ac:dyDescent="0.2">
      <c r="A63" s="30"/>
      <c r="B63" s="41"/>
      <c r="C63" s="41"/>
      <c r="E63" s="30"/>
      <c r="F63" s="32"/>
      <c r="G63" s="32"/>
    </row>
    <row r="64" spans="1:19" s="15" customFormat="1" x14ac:dyDescent="0.2">
      <c r="A64" s="50" t="str">
        <f>Criteria!$A$8</f>
        <v>C8</v>
      </c>
      <c r="B64" s="45" t="str">
        <f>Criteria!$B$8</f>
        <v>Absence of pain induced by management procedures</v>
      </c>
      <c r="C64" s="45"/>
      <c r="E64" s="16"/>
    </row>
    <row r="65" spans="1:19" s="15" customFormat="1" x14ac:dyDescent="0.2">
      <c r="A65" s="51"/>
      <c r="B65" s="17"/>
      <c r="C65" s="18"/>
      <c r="E65" s="30"/>
      <c r="F65" s="31"/>
      <c r="G65" s="31"/>
    </row>
    <row r="66" spans="1:19" s="15" customFormat="1" x14ac:dyDescent="0.2">
      <c r="A66" s="21" t="s">
        <v>1272</v>
      </c>
      <c r="B66" s="19"/>
      <c r="C66" s="20"/>
      <c r="E66" s="30"/>
      <c r="F66" s="30"/>
      <c r="G66" s="30"/>
    </row>
    <row r="67" spans="1:19" s="15" customFormat="1" x14ac:dyDescent="0.2">
      <c r="A67" s="22"/>
      <c r="B67" s="36"/>
      <c r="C67" s="37"/>
      <c r="E67" s="30"/>
      <c r="F67" s="32"/>
      <c r="G67" s="32"/>
    </row>
    <row r="68" spans="1:19" s="15" customFormat="1" x14ac:dyDescent="0.2">
      <c r="A68" s="22"/>
      <c r="B68" s="36"/>
      <c r="C68" s="37"/>
      <c r="E68" s="30"/>
      <c r="F68" s="32"/>
      <c r="G68" s="32"/>
    </row>
    <row r="69" spans="1:19" s="15" customFormat="1" x14ac:dyDescent="0.2">
      <c r="A69" s="22"/>
      <c r="B69" s="36"/>
      <c r="C69" s="37"/>
      <c r="E69" s="30"/>
      <c r="F69" s="32"/>
      <c r="G69" s="32"/>
    </row>
    <row r="70" spans="1:19" s="15" customFormat="1" x14ac:dyDescent="0.2">
      <c r="A70" s="23"/>
      <c r="B70" s="38"/>
      <c r="C70" s="39"/>
      <c r="E70" s="30"/>
      <c r="F70" s="32"/>
      <c r="G70" s="32"/>
    </row>
    <row r="71" spans="1:19" x14ac:dyDescent="0.2">
      <c r="A71" s="30"/>
      <c r="B71" s="41"/>
      <c r="C71" s="41"/>
    </row>
    <row r="72" spans="1:19" ht="12.75" customHeight="1" x14ac:dyDescent="0.2"/>
    <row r="73" spans="1:19" ht="12.75" customHeight="1" x14ac:dyDescent="0.2">
      <c r="A73" s="50" t="str">
        <f>Criteria!$A$9</f>
        <v>C9</v>
      </c>
      <c r="B73" s="45" t="str">
        <f>Criteria!$B$9</f>
        <v>Expression of social behaviours</v>
      </c>
      <c r="C73" s="45"/>
    </row>
    <row r="74" spans="1:19" ht="15.75" x14ac:dyDescent="0.2">
      <c r="A74" s="51"/>
      <c r="B74" s="17" t="s">
        <v>1339</v>
      </c>
      <c r="C74" s="18"/>
      <c r="F74" s="17" t="s">
        <v>1339</v>
      </c>
      <c r="G74" s="18"/>
      <c r="J74" s="17" t="s">
        <v>1339</v>
      </c>
      <c r="K74" s="18"/>
      <c r="N74" s="17" t="s">
        <v>1339</v>
      </c>
      <c r="O74" s="18"/>
      <c r="R74" s="17" t="s">
        <v>1339</v>
      </c>
      <c r="S74" s="18"/>
    </row>
    <row r="75" spans="1:19" x14ac:dyDescent="0.2">
      <c r="A75" s="21" t="s">
        <v>1272</v>
      </c>
      <c r="B75" s="19" t="str">
        <f>CONCATENATE("I ϵ [0 , ",r_parameters!C530,"]")</f>
        <v>I ϵ [0 , 85]</v>
      </c>
      <c r="C75" s="20" t="str">
        <f>CONCATENATE("I ϵ [",r_parameters!C530," , 100]")</f>
        <v>I ϵ [85 , 100]</v>
      </c>
      <c r="E75" s="21" t="s">
        <v>1272</v>
      </c>
      <c r="F75" s="19" t="str">
        <f>CONCATENATE("I ϵ [0 , ",r_parameters!C530,"]")</f>
        <v>I ϵ [0 , 85]</v>
      </c>
      <c r="G75" s="20" t="str">
        <f>CONCATENATE("I ϵ [",r_parameters!C530," , 100]")</f>
        <v>I ϵ [85 , 100]</v>
      </c>
      <c r="I75" s="21" t="s">
        <v>1272</v>
      </c>
      <c r="J75" s="19" t="str">
        <f>CONCATENATE("I ϵ [0 , ",r_parameters!C530,"]")</f>
        <v>I ϵ [0 , 85]</v>
      </c>
      <c r="K75" s="20" t="str">
        <f>CONCATENATE("I ϵ [",r_parameters!C530," , 100]")</f>
        <v>I ϵ [85 , 100]</v>
      </c>
      <c r="M75" s="21" t="s">
        <v>1272</v>
      </c>
      <c r="N75" s="19" t="str">
        <f>CONCATENATE("I ϵ [0 , ",r_parameters!C530,"]")</f>
        <v>I ϵ [0 , 85]</v>
      </c>
      <c r="O75" s="20" t="str">
        <f>CONCATENATE("I ϵ [",r_parameters!C530," , 100]")</f>
        <v>I ϵ [85 , 100]</v>
      </c>
      <c r="Q75" s="21" t="s">
        <v>1272</v>
      </c>
      <c r="R75" s="19" t="str">
        <f>CONCATENATE("I ϵ [0 , ",r_parameters!C530,"]")</f>
        <v>I ϵ [0 , 85]</v>
      </c>
      <c r="S75" s="20" t="str">
        <f>CONCATENATE("I ϵ [",r_parameters!C530," , 100]")</f>
        <v>I ϵ [85 , 100]</v>
      </c>
    </row>
    <row r="76" spans="1:19" x14ac:dyDescent="0.2">
      <c r="A76" s="22" t="s">
        <v>1322</v>
      </c>
      <c r="B76" s="36">
        <f>r_parameters!C489</f>
        <v>57.9999745363695</v>
      </c>
      <c r="C76" s="37">
        <f>r_parameters!C491</f>
        <v>-1103.05408986355</v>
      </c>
      <c r="E76" s="22" t="s">
        <v>1322</v>
      </c>
      <c r="F76" s="36">
        <f>r_parameters!C492</f>
        <v>33.999952118820197</v>
      </c>
      <c r="G76" s="37">
        <f>r_parameters!C493</f>
        <v>-5409.9986969461697</v>
      </c>
      <c r="I76" s="22" t="s">
        <v>1322</v>
      </c>
      <c r="J76" s="36">
        <f>r_parameters!C494</f>
        <v>23.9999360534004</v>
      </c>
      <c r="K76" s="37">
        <f>r_parameters!C495</f>
        <v>-9244.0877565184001</v>
      </c>
      <c r="M76" s="22" t="s">
        <v>1322</v>
      </c>
      <c r="N76" s="36">
        <f>r_parameters!C496</f>
        <v>7.9999622086246402</v>
      </c>
      <c r="O76" s="37">
        <f>r_parameters!C497</f>
        <v>-13321.8892279187</v>
      </c>
      <c r="Q76" s="22" t="s">
        <v>1322</v>
      </c>
      <c r="R76" s="36">
        <f>r_parameters!C498</f>
        <v>1.8477127033321799E-5</v>
      </c>
      <c r="S76" s="37">
        <f>r_parameters!C490</f>
        <v>-17183.146698540699</v>
      </c>
    </row>
    <row r="77" spans="1:19" x14ac:dyDescent="0.2">
      <c r="A77" s="22" t="s">
        <v>1330</v>
      </c>
      <c r="B77" s="36">
        <f>r_parameters!C499</f>
        <v>0.388083494115609</v>
      </c>
      <c r="C77" s="37">
        <f>r_parameters!C501</f>
        <v>41.366454548720696</v>
      </c>
      <c r="E77" s="22" t="s">
        <v>1330</v>
      </c>
      <c r="F77" s="36">
        <f>r_parameters!C502</f>
        <v>0.68209906072214199</v>
      </c>
      <c r="G77" s="37">
        <f>r_parameters!C503</f>
        <v>192.82319179777201</v>
      </c>
      <c r="I77" s="22" t="s">
        <v>1330</v>
      </c>
      <c r="J77" s="36">
        <f>r_parameters!C504</f>
        <v>0.55553910788559802</v>
      </c>
      <c r="K77" s="37">
        <f>r_parameters!C505</f>
        <v>327.664455108955</v>
      </c>
      <c r="M77" s="22" t="s">
        <v>1330</v>
      </c>
      <c r="N77" s="36">
        <f>r_parameters!C506</f>
        <v>0.479014947625655</v>
      </c>
      <c r="O77" s="37">
        <f>r_parameters!C507</f>
        <v>470.94560403811698</v>
      </c>
      <c r="Q77" s="22" t="s">
        <v>1330</v>
      </c>
      <c r="R77" s="36">
        <f>r_parameters!C508</f>
        <v>0.195437882151419</v>
      </c>
      <c r="S77" s="37">
        <f>r_parameters!C500</f>
        <v>606.659326014577</v>
      </c>
    </row>
    <row r="78" spans="1:19" x14ac:dyDescent="0.2">
      <c r="A78" s="22" t="s">
        <v>1331</v>
      </c>
      <c r="B78" s="36">
        <f>r_parameters!C509</f>
        <v>4.3823226865422997E-3</v>
      </c>
      <c r="C78" s="37">
        <f>r_parameters!C511</f>
        <v>-0.47771607581118197</v>
      </c>
      <c r="E78" s="22" t="s">
        <v>1331</v>
      </c>
      <c r="F78" s="36">
        <f>r_parameters!C512</f>
        <v>-1.9595292216940301E-3</v>
      </c>
      <c r="G78" s="37">
        <f>r_parameters!C513</f>
        <v>-2.26244257697619</v>
      </c>
      <c r="I78" s="22" t="s">
        <v>1331</v>
      </c>
      <c r="J78" s="36">
        <f>r_parameters!C514</f>
        <v>-3.16998938699416E-3</v>
      </c>
      <c r="K78" s="37">
        <f>r_parameters!C515</f>
        <v>-3.85150950305552</v>
      </c>
      <c r="M78" s="22" t="s">
        <v>1331</v>
      </c>
      <c r="N78" s="36">
        <f>r_parameters!C516</f>
        <v>-3.7786030908086099E-3</v>
      </c>
      <c r="O78" s="37">
        <f>r_parameters!C517</f>
        <v>-5.5386786818484799</v>
      </c>
      <c r="Q78" s="22" t="s">
        <v>1331</v>
      </c>
      <c r="R78" s="36">
        <f>r_parameters!C518</f>
        <v>-2.2992692021534299E-3</v>
      </c>
      <c r="S78" s="37">
        <f>r_parameters!C510</f>
        <v>-7.1371672924466898</v>
      </c>
    </row>
    <row r="79" spans="1:19" x14ac:dyDescent="0.2">
      <c r="A79" s="23" t="s">
        <v>1332</v>
      </c>
      <c r="B79" s="38">
        <f>r_parameters!C519</f>
        <v>-4.70122820048543E-5</v>
      </c>
      <c r="C79" s="39">
        <f>r_parameters!C521</f>
        <v>1.8435693638956499E-3</v>
      </c>
      <c r="E79" s="23" t="s">
        <v>1332</v>
      </c>
      <c r="F79" s="38">
        <f>r_parameters!C522</f>
        <v>-1.2532790380340799E-5</v>
      </c>
      <c r="G79" s="39">
        <f>r_parameters!C523</f>
        <v>8.8521051637073106E-3</v>
      </c>
      <c r="I79" s="23" t="s">
        <v>1332</v>
      </c>
      <c r="J79" s="38">
        <f>r_parameters!C524</f>
        <v>1.2121148519851101E-6</v>
      </c>
      <c r="K79" s="39">
        <f>r_parameters!C525</f>
        <v>1.5092737152619501E-2</v>
      </c>
      <c r="M79" s="23" t="s">
        <v>1332</v>
      </c>
      <c r="N79" s="38">
        <f>r_parameters!C526</f>
        <v>8.6284950666071695E-6</v>
      </c>
      <c r="O79" s="39">
        <f>r_parameters!C527</f>
        <v>2.1714115455203499E-2</v>
      </c>
      <c r="Q79" s="23" t="s">
        <v>1332</v>
      </c>
      <c r="R79" s="38">
        <f>r_parameters!C528</f>
        <v>9.0167419717091498E-6</v>
      </c>
      <c r="S79" s="39">
        <f>r_parameters!C520</f>
        <v>2.7988886775923101E-2</v>
      </c>
    </row>
    <row r="80" spans="1:19" x14ac:dyDescent="0.2">
      <c r="A80" s="30"/>
      <c r="B80" s="46" t="str">
        <f>Criteria!C9</f>
        <v>Incidence of agonistic behaviours in [0,0.5]</v>
      </c>
      <c r="C80" s="46"/>
      <c r="E80" s="30"/>
      <c r="F80" s="46" t="str">
        <f>Criteria!D9</f>
        <v>Incidence of agonistic behaviours in ]0.5,1.5]</v>
      </c>
      <c r="G80" s="46"/>
      <c r="I80" s="30"/>
      <c r="J80" s="46" t="str">
        <f>Criteria!E9</f>
        <v>Incidence of agonistic behaviours in ]1.5,3]</v>
      </c>
      <c r="K80" s="46"/>
      <c r="M80" s="30"/>
      <c r="N80" s="46" t="str">
        <f>Criteria!F9</f>
        <v>Incidence of agonistic behaviours in ]3,8]</v>
      </c>
      <c r="O80" s="46"/>
      <c r="Q80" s="30"/>
      <c r="R80" s="46" t="str">
        <f>Criteria!G9</f>
        <v>Incidence of agonistic behaviours in ]8,∞]</v>
      </c>
      <c r="S80" s="46"/>
    </row>
    <row r="81" spans="1:19" ht="12.75" customHeight="1" x14ac:dyDescent="0.2">
      <c r="N81" s="46"/>
      <c r="O81" s="46"/>
    </row>
    <row r="82" spans="1:19" ht="12.75" customHeight="1" x14ac:dyDescent="0.2">
      <c r="A82" s="50" t="str">
        <f>Criteria!$A$10</f>
        <v>C10</v>
      </c>
      <c r="B82" s="45" t="str">
        <f>Criteria!$B$10</f>
        <v>Expression of other behaviours</v>
      </c>
      <c r="C82" s="45"/>
    </row>
    <row r="83" spans="1:19" ht="15.75" x14ac:dyDescent="0.2">
      <c r="A83" s="51"/>
      <c r="B83" s="17" t="s">
        <v>1340</v>
      </c>
      <c r="C83" s="18"/>
      <c r="F83" s="17" t="s">
        <v>1340</v>
      </c>
      <c r="G83" s="18"/>
      <c r="I83" s="30"/>
      <c r="J83" s="31"/>
      <c r="K83" s="31"/>
      <c r="M83" s="30"/>
      <c r="N83" s="31"/>
      <c r="O83" s="31"/>
      <c r="Q83" s="30"/>
      <c r="R83" s="31"/>
      <c r="S83" s="31"/>
    </row>
    <row r="84" spans="1:19" x14ac:dyDescent="0.2">
      <c r="A84" s="21" t="s">
        <v>1272</v>
      </c>
      <c r="B84" s="19" t="str">
        <f>CONCATENATE("I ϵ [0 , ",r_parameters!C291,"]")</f>
        <v>I ϵ [0 , 10]</v>
      </c>
      <c r="C84" s="20" t="str">
        <f>CONCATENATE("I ϵ [",r_parameters!C291," , 100]")</f>
        <v>I ϵ [10 , 100]</v>
      </c>
      <c r="E84" s="21" t="s">
        <v>1272</v>
      </c>
      <c r="F84" s="19" t="str">
        <f>CONCATENATE("I ϵ [0 , ",r_parameters!C291,"]")</f>
        <v>I ϵ [0 , 10]</v>
      </c>
      <c r="G84" s="20" t="str">
        <f>CONCATENATE("I ϵ [",r_parameters!C291," , 100]")</f>
        <v>I ϵ [10 , 100]</v>
      </c>
      <c r="I84" s="30"/>
      <c r="J84" s="30"/>
      <c r="K84" s="30"/>
      <c r="M84" s="30"/>
      <c r="N84" s="30"/>
      <c r="O84" s="30"/>
      <c r="Q84" s="30"/>
      <c r="R84" s="30"/>
      <c r="S84" s="30"/>
    </row>
    <row r="85" spans="1:19" x14ac:dyDescent="0.2">
      <c r="A85" s="22" t="s">
        <v>1322</v>
      </c>
      <c r="B85" s="36">
        <f>r_parameters!C275</f>
        <v>0</v>
      </c>
      <c r="C85" s="37">
        <f>r_parameters!C276</f>
        <v>9.3095642331574098</v>
      </c>
      <c r="E85" s="22" t="s">
        <v>1322</v>
      </c>
      <c r="F85" s="36">
        <f>r_parameters!C277</f>
        <v>0</v>
      </c>
      <c r="G85" s="37">
        <f>r_parameters!C278</f>
        <v>6.8135729107578902</v>
      </c>
      <c r="I85" s="30"/>
      <c r="J85" s="41"/>
      <c r="K85" s="41"/>
      <c r="M85" s="30"/>
      <c r="N85" s="41"/>
      <c r="O85" s="41"/>
      <c r="Q85" s="30"/>
      <c r="R85" s="41"/>
      <c r="S85" s="41"/>
    </row>
    <row r="86" spans="1:19" x14ac:dyDescent="0.2">
      <c r="A86" s="22" t="s">
        <v>1330</v>
      </c>
      <c r="B86" s="36">
        <f>r_parameters!C279</f>
        <v>4.0025002429533796</v>
      </c>
      <c r="C86" s="37">
        <f>r_parameters!C280</f>
        <v>1.20963097300155</v>
      </c>
      <c r="E86" s="22" t="s">
        <v>1330</v>
      </c>
      <c r="F86" s="36">
        <f>r_parameters!C281</f>
        <v>3.9875341559404802</v>
      </c>
      <c r="G86" s="37">
        <f>r_parameters!C282</f>
        <v>1.9434622827035599</v>
      </c>
      <c r="I86" s="30"/>
      <c r="J86" s="41"/>
      <c r="K86" s="41"/>
      <c r="M86" s="30"/>
      <c r="N86" s="41"/>
      <c r="O86" s="41"/>
      <c r="Q86" s="30"/>
      <c r="R86" s="41"/>
      <c r="S86" s="41"/>
    </row>
    <row r="87" spans="1:19" x14ac:dyDescent="0.2">
      <c r="A87" s="22" t="s">
        <v>1331</v>
      </c>
      <c r="B87" s="36">
        <f>r_parameters!C283</f>
        <v>-0.28111623450218498</v>
      </c>
      <c r="C87" s="37">
        <f>r_parameters!C284</f>
        <v>-1.8293075063115401E-3</v>
      </c>
      <c r="E87" s="22" t="s">
        <v>1331</v>
      </c>
      <c r="F87" s="36">
        <f>r_parameters!C285</f>
        <v>-0.22138650940850599</v>
      </c>
      <c r="G87" s="37">
        <f>r_parameters!C286</f>
        <v>-1.6979322083333401E-2</v>
      </c>
      <c r="I87" s="30"/>
      <c r="J87" s="41"/>
      <c r="K87" s="41"/>
      <c r="M87" s="30"/>
      <c r="N87" s="41"/>
      <c r="O87" s="41"/>
      <c r="Q87" s="30"/>
      <c r="R87" s="41"/>
      <c r="S87" s="41"/>
    </row>
    <row r="88" spans="1:19" x14ac:dyDescent="0.2">
      <c r="A88" s="23" t="s">
        <v>1332</v>
      </c>
      <c r="B88" s="38">
        <f>r_parameters!C287</f>
        <v>9.2975846467623496E-3</v>
      </c>
      <c r="C88" s="39">
        <f>r_parameters!C288</f>
        <v>-1.19795864701957E-5</v>
      </c>
      <c r="E88" s="23" t="s">
        <v>1332</v>
      </c>
      <c r="F88" s="38">
        <f>r_parameters!C289</f>
        <v>6.8822063305716804E-3</v>
      </c>
      <c r="G88" s="39">
        <f>r_parameters!C290</f>
        <v>6.8633419652223797E-5</v>
      </c>
      <c r="I88" s="30"/>
      <c r="J88" s="41"/>
      <c r="K88" s="41"/>
      <c r="M88" s="30"/>
      <c r="N88" s="41"/>
      <c r="O88" s="41"/>
      <c r="Q88" s="30"/>
      <c r="R88" s="41"/>
      <c r="S88" s="41"/>
    </row>
    <row r="89" spans="1:19" x14ac:dyDescent="0.2">
      <c r="A89" s="30"/>
      <c r="B89" s="46" t="str">
        <f>Criteria!C10</f>
        <v>No access to pasture before fattening</v>
      </c>
      <c r="C89" s="46"/>
      <c r="E89" s="30"/>
      <c r="F89" s="46" t="str">
        <f>Criteria!D10</f>
        <v>Access to pasture before fattening</v>
      </c>
      <c r="G89" s="46"/>
      <c r="I89" s="30"/>
      <c r="J89" s="41"/>
      <c r="K89" s="41"/>
      <c r="M89" s="30"/>
      <c r="N89" s="41"/>
      <c r="O89" s="41"/>
      <c r="Q89" s="30"/>
      <c r="R89" s="41"/>
      <c r="S89" s="41"/>
    </row>
    <row r="90" spans="1:19" x14ac:dyDescent="0.2">
      <c r="E90" s="30"/>
      <c r="F90" s="33"/>
      <c r="G90" s="33"/>
      <c r="I90" s="30"/>
      <c r="J90" s="33"/>
      <c r="K90" s="33"/>
      <c r="M90" s="30"/>
      <c r="N90" s="33"/>
      <c r="O90" s="33"/>
      <c r="Q90" s="30"/>
      <c r="R90" s="33"/>
      <c r="S90" s="33"/>
    </row>
    <row r="91" spans="1:19" x14ac:dyDescent="0.2">
      <c r="A91" s="50" t="str">
        <f>Criteria!$A$11</f>
        <v>C11</v>
      </c>
      <c r="B91" s="45" t="str">
        <f>Criteria!$B$11</f>
        <v>Good human-animal relationship</v>
      </c>
      <c r="C91" s="45"/>
      <c r="E91" s="30"/>
      <c r="F91" s="33"/>
      <c r="G91" s="33"/>
      <c r="I91" s="30"/>
      <c r="J91" s="33"/>
      <c r="K91" s="33"/>
      <c r="M91" s="30"/>
      <c r="N91" s="33"/>
      <c r="O91" s="33"/>
      <c r="Q91" s="30"/>
      <c r="R91" s="33"/>
      <c r="S91" s="33"/>
    </row>
    <row r="92" spans="1:19" ht="15.75" x14ac:dyDescent="0.2">
      <c r="A92" s="51"/>
      <c r="B92" s="17" t="s">
        <v>1342</v>
      </c>
      <c r="C92" s="18"/>
      <c r="E92" s="30"/>
      <c r="F92" s="31"/>
      <c r="G92" s="31"/>
      <c r="I92" s="30"/>
      <c r="J92" s="31"/>
      <c r="K92" s="31"/>
      <c r="M92" s="30"/>
      <c r="N92" s="31"/>
      <c r="O92" s="31"/>
      <c r="Q92" s="30"/>
      <c r="R92" s="31"/>
      <c r="S92" s="31"/>
    </row>
    <row r="93" spans="1:19" x14ac:dyDescent="0.2">
      <c r="A93" s="21" t="s">
        <v>1272</v>
      </c>
      <c r="B93" s="19" t="str">
        <f>CONCATENATE("I ϵ [0 , ",r_parameters!C300,"]")</f>
        <v>I ϵ [0 , 65]</v>
      </c>
      <c r="C93" s="20" t="str">
        <f>CONCATENATE("I ϵ [",r_parameters!C300," , 100]")</f>
        <v>I ϵ [65 , 100]</v>
      </c>
      <c r="E93" s="30"/>
      <c r="F93" s="30"/>
      <c r="G93" s="30"/>
      <c r="I93" s="30"/>
      <c r="J93" s="30"/>
      <c r="K93" s="30"/>
      <c r="M93" s="30"/>
      <c r="N93" s="30"/>
      <c r="O93" s="30"/>
      <c r="Q93" s="30"/>
      <c r="R93" s="30"/>
      <c r="S93" s="30"/>
    </row>
    <row r="94" spans="1:19" x14ac:dyDescent="0.2">
      <c r="A94" s="22" t="s">
        <v>1322</v>
      </c>
      <c r="B94" s="36">
        <f>r_parameters!C292</f>
        <v>0</v>
      </c>
      <c r="C94" s="37">
        <f>r_parameters!C293</f>
        <v>117.471056</v>
      </c>
      <c r="E94" s="30"/>
      <c r="F94" s="32"/>
      <c r="G94" s="32"/>
      <c r="I94" s="30"/>
      <c r="J94" s="32"/>
      <c r="K94" s="32"/>
      <c r="M94" s="30"/>
      <c r="N94" s="32"/>
      <c r="O94" s="32"/>
      <c r="Q94" s="30"/>
      <c r="R94" s="32"/>
      <c r="S94" s="32"/>
    </row>
    <row r="95" spans="1:19" x14ac:dyDescent="0.2">
      <c r="A95" s="22" t="s">
        <v>1330</v>
      </c>
      <c r="B95" s="36">
        <f>r_parameters!C294</f>
        <v>1.44732957</v>
      </c>
      <c r="C95" s="37">
        <f>r_parameters!C295</f>
        <v>-3.9744114700000002</v>
      </c>
      <c r="E95" s="30"/>
      <c r="F95" s="32"/>
      <c r="G95" s="32"/>
      <c r="I95" s="30"/>
      <c r="J95" s="32"/>
      <c r="K95" s="32"/>
      <c r="M95" s="30"/>
      <c r="N95" s="32"/>
      <c r="O95" s="32"/>
      <c r="Q95" s="30"/>
      <c r="R95" s="32"/>
      <c r="S95" s="32"/>
    </row>
    <row r="96" spans="1:19" x14ac:dyDescent="0.2">
      <c r="A96" s="22" t="s">
        <v>1331</v>
      </c>
      <c r="B96" s="36">
        <f>r_parameters!C296</f>
        <v>-2.2266609999999999E-2</v>
      </c>
      <c r="C96" s="37">
        <f>r_parameters!C297</f>
        <v>6.1144789999999997E-2</v>
      </c>
      <c r="E96" s="30"/>
      <c r="F96" s="32"/>
      <c r="G96" s="32"/>
      <c r="I96" s="30"/>
      <c r="J96" s="32"/>
      <c r="K96" s="32"/>
      <c r="M96" s="30"/>
      <c r="N96" s="32"/>
      <c r="O96" s="32"/>
      <c r="Q96" s="30"/>
      <c r="R96" s="32"/>
      <c r="S96" s="32"/>
    </row>
    <row r="97" spans="1:19" x14ac:dyDescent="0.2">
      <c r="A97" s="23" t="s">
        <v>1332</v>
      </c>
      <c r="B97" s="38">
        <f>r_parameters!C298</f>
        <v>1.9626999999999999E-4</v>
      </c>
      <c r="C97" s="39">
        <f>r_parameters!C299</f>
        <v>-2.3148E-4</v>
      </c>
      <c r="E97" s="30"/>
      <c r="F97" s="32"/>
      <c r="G97" s="32"/>
      <c r="I97" s="30"/>
      <c r="J97" s="32"/>
      <c r="K97" s="32"/>
      <c r="M97" s="30"/>
      <c r="N97" s="32"/>
      <c r="O97" s="32"/>
      <c r="Q97" s="30"/>
      <c r="R97" s="32"/>
      <c r="S97" s="32"/>
    </row>
    <row r="98" spans="1:19" x14ac:dyDescent="0.2">
      <c r="A98" s="30"/>
      <c r="B98" s="41"/>
      <c r="C98" s="41"/>
      <c r="E98" s="30"/>
      <c r="F98" s="32"/>
      <c r="G98" s="32"/>
      <c r="I98" s="30"/>
      <c r="J98" s="32"/>
      <c r="K98" s="32"/>
      <c r="M98" s="30"/>
      <c r="N98" s="32"/>
      <c r="O98" s="32"/>
      <c r="Q98" s="30"/>
      <c r="R98" s="32"/>
      <c r="S98" s="32"/>
    </row>
    <row r="99" spans="1:19" x14ac:dyDescent="0.2">
      <c r="E99" s="30"/>
      <c r="F99" s="33"/>
      <c r="G99" s="33"/>
      <c r="I99" s="30"/>
      <c r="J99" s="33"/>
      <c r="K99" s="33"/>
      <c r="M99" s="30"/>
      <c r="N99" s="33"/>
      <c r="O99" s="33"/>
      <c r="Q99" s="30"/>
      <c r="R99" s="33"/>
      <c r="S99" s="33"/>
    </row>
    <row r="100" spans="1:19" x14ac:dyDescent="0.2">
      <c r="A100" s="50" t="str">
        <f>Criteria!$A$12</f>
        <v>C12</v>
      </c>
      <c r="B100" s="45" t="str">
        <f>Criteria!$B$12</f>
        <v>Positive emotional state</v>
      </c>
      <c r="C100" s="45"/>
      <c r="E100" s="30"/>
      <c r="F100" s="33"/>
      <c r="G100" s="33"/>
      <c r="I100" s="30"/>
      <c r="J100" s="33"/>
      <c r="K100" s="33"/>
      <c r="M100" s="30"/>
      <c r="N100" s="33"/>
      <c r="O100" s="33"/>
      <c r="Q100" s="30"/>
      <c r="R100" s="33"/>
      <c r="S100" s="33"/>
    </row>
    <row r="101" spans="1:19" ht="15.75" x14ac:dyDescent="0.2">
      <c r="A101" s="51"/>
      <c r="B101" s="17" t="s">
        <v>1341</v>
      </c>
      <c r="C101" s="18"/>
      <c r="E101" s="30"/>
      <c r="F101" s="31"/>
      <c r="G101" s="31"/>
      <c r="I101" s="30"/>
      <c r="J101" s="31"/>
      <c r="K101" s="31"/>
      <c r="M101" s="30"/>
      <c r="N101" s="31"/>
      <c r="O101" s="31"/>
      <c r="Q101" s="30"/>
      <c r="R101" s="31"/>
      <c r="S101" s="31"/>
    </row>
    <row r="102" spans="1:19" x14ac:dyDescent="0.2">
      <c r="A102" s="21" t="s">
        <v>1272</v>
      </c>
      <c r="B102" s="19" t="str">
        <f>CONCATENATE("I &lt; ",r_parameters!C311)</f>
        <v>I &lt; 0</v>
      </c>
      <c r="C102" s="20" t="str">
        <f>CONCATENATE("I ≥ ",r_parameters!C311)</f>
        <v>I ≥ 0</v>
      </c>
      <c r="E102" s="30"/>
      <c r="F102" s="30"/>
      <c r="G102" s="30"/>
      <c r="I102" s="30"/>
      <c r="J102" s="30"/>
      <c r="K102" s="30"/>
      <c r="M102" s="30"/>
      <c r="N102" s="30"/>
      <c r="O102" s="30"/>
      <c r="Q102" s="30"/>
      <c r="R102" s="30"/>
      <c r="S102" s="30"/>
    </row>
    <row r="103" spans="1:19" x14ac:dyDescent="0.2">
      <c r="A103" s="22" t="s">
        <v>1322</v>
      </c>
      <c r="B103" s="36">
        <f>r_parameters!C305</f>
        <v>50</v>
      </c>
      <c r="C103" s="37">
        <f>r_parameters!C306</f>
        <v>50</v>
      </c>
      <c r="E103" s="30"/>
      <c r="F103" s="32"/>
      <c r="G103" s="32"/>
      <c r="I103" s="30"/>
      <c r="J103" s="32"/>
      <c r="K103" s="32"/>
      <c r="M103" s="30"/>
      <c r="N103" s="32"/>
      <c r="O103" s="32"/>
      <c r="Q103" s="30"/>
      <c r="R103" s="32"/>
      <c r="S103" s="32"/>
    </row>
    <row r="104" spans="1:19" x14ac:dyDescent="0.2">
      <c r="A104" s="22" t="s">
        <v>1330</v>
      </c>
      <c r="B104" s="36">
        <f>r_parameters!C307</f>
        <v>8.75</v>
      </c>
      <c r="C104" s="37">
        <f>r_parameters!C308</f>
        <v>11.666700000000001</v>
      </c>
      <c r="E104" s="30"/>
      <c r="F104" s="32"/>
      <c r="G104" s="32"/>
      <c r="I104" s="30"/>
      <c r="J104" s="32"/>
      <c r="K104" s="32"/>
      <c r="M104" s="30"/>
      <c r="N104" s="32"/>
      <c r="O104" s="32"/>
      <c r="Q104" s="30"/>
      <c r="R104" s="32"/>
      <c r="S104" s="32"/>
    </row>
    <row r="105" spans="1:19" x14ac:dyDescent="0.2">
      <c r="A105" s="22" t="s">
        <v>1331</v>
      </c>
      <c r="B105" s="36">
        <f>r_parameters!C309</f>
        <v>0.3125</v>
      </c>
      <c r="C105" s="37">
        <f>r_parameters!C310</f>
        <v>-0.55556000000000005</v>
      </c>
      <c r="E105" s="30"/>
      <c r="F105" s="32"/>
      <c r="G105" s="32"/>
      <c r="I105" s="30"/>
      <c r="J105" s="32"/>
      <c r="K105" s="32"/>
      <c r="M105" s="30"/>
      <c r="N105" s="32"/>
      <c r="O105" s="32"/>
      <c r="Q105" s="30"/>
      <c r="R105" s="32"/>
      <c r="S105" s="32"/>
    </row>
    <row r="106" spans="1:19" x14ac:dyDescent="0.2">
      <c r="A106" s="23"/>
      <c r="B106" s="24"/>
      <c r="C106" s="25"/>
      <c r="E106" s="30"/>
      <c r="F106" s="32"/>
      <c r="G106" s="32"/>
      <c r="I106" s="30"/>
      <c r="J106" s="32"/>
      <c r="K106" s="32"/>
      <c r="M106" s="30"/>
      <c r="N106" s="32"/>
      <c r="O106" s="32"/>
      <c r="Q106" s="30"/>
      <c r="R106" s="32"/>
      <c r="S106" s="32"/>
    </row>
  </sheetData>
  <mergeCells count="12">
    <mergeCell ref="A91:A92"/>
    <mergeCell ref="A100:A101"/>
    <mergeCell ref="A1:A2"/>
    <mergeCell ref="A19:A20"/>
    <mergeCell ref="A37:A38"/>
    <mergeCell ref="A46:A47"/>
    <mergeCell ref="A55:A56"/>
    <mergeCell ref="A73:A74"/>
    <mergeCell ref="A28:A29"/>
    <mergeCell ref="A64:A65"/>
    <mergeCell ref="A10:A11"/>
    <mergeCell ref="A82:A83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workbookViewId="0">
      <selection activeCell="K21" sqref="K21"/>
    </sheetView>
  </sheetViews>
  <sheetFormatPr defaultColWidth="11.42578125" defaultRowHeight="12.75" x14ac:dyDescent="0.2"/>
  <cols>
    <col min="1" max="1" width="9.7109375" style="16" customWidth="1"/>
    <col min="2" max="3" width="22.7109375" style="15" customWidth="1"/>
    <col min="4" max="4" width="2.7109375" style="15" customWidth="1"/>
    <col min="5" max="5" width="9.7109375" style="16" customWidth="1"/>
    <col min="6" max="7" width="22.7109375" style="15" customWidth="1"/>
    <col min="8" max="8" width="2.7109375" style="15" customWidth="1"/>
    <col min="9" max="9" width="9.7109375" style="16" customWidth="1"/>
    <col min="10" max="11" width="22.7109375" style="15" customWidth="1"/>
    <col min="12" max="12" width="2.7109375" style="15" customWidth="1"/>
    <col min="13" max="13" width="9.7109375" style="16" customWidth="1"/>
    <col min="14" max="15" width="22.7109375" style="15" customWidth="1"/>
    <col min="16" max="16" width="2.7109375" style="15" customWidth="1"/>
    <col min="17" max="17" width="9.7109375" style="16" customWidth="1"/>
    <col min="18" max="19" width="22.7109375" style="15" customWidth="1"/>
  </cols>
  <sheetData>
    <row r="1" spans="1:19" x14ac:dyDescent="0.2">
      <c r="A1" s="50" t="str">
        <f>Criteria!$A$1</f>
        <v>C1</v>
      </c>
      <c r="B1" s="45" t="str">
        <f>Criteria!$B$1</f>
        <v>Absence of prolonged hunger</v>
      </c>
      <c r="C1" s="45"/>
    </row>
    <row r="2" spans="1:19" ht="15.75" x14ac:dyDescent="0.2">
      <c r="A2" s="51"/>
      <c r="B2" s="17" t="s">
        <v>1335</v>
      </c>
      <c r="C2" s="18"/>
      <c r="E2" s="48" t="s">
        <v>1346</v>
      </c>
      <c r="F2" s="48"/>
      <c r="G2" s="49"/>
      <c r="H2" s="48"/>
      <c r="J2" s="31"/>
      <c r="K2" s="31"/>
      <c r="M2" s="30"/>
      <c r="N2" s="31"/>
      <c r="O2" s="31"/>
      <c r="Q2" s="30"/>
      <c r="R2" s="31"/>
      <c r="S2" s="31"/>
    </row>
    <row r="3" spans="1:19" x14ac:dyDescent="0.2">
      <c r="A3" s="21" t="s">
        <v>1272</v>
      </c>
      <c r="B3" s="19" t="str">
        <f>CONCATENATE("I ϵ [0 , ",r_parameters!C576,"]")</f>
        <v>I ϵ [0 , 75]</v>
      </c>
      <c r="C3" s="20" t="str">
        <f>CONCATENATE("I ϵ [",r_parameters!C576," , 100]")</f>
        <v>I ϵ [75 , 100]</v>
      </c>
      <c r="E3" s="48" t="s">
        <v>1347</v>
      </c>
      <c r="F3" s="48"/>
      <c r="G3" s="49"/>
      <c r="H3" s="48"/>
      <c r="J3" s="30"/>
      <c r="K3" s="30"/>
      <c r="M3" s="30"/>
      <c r="N3" s="30"/>
      <c r="O3" s="30"/>
      <c r="Q3" s="30"/>
      <c r="R3" s="30"/>
      <c r="S3" s="30"/>
    </row>
    <row r="4" spans="1:19" x14ac:dyDescent="0.2">
      <c r="A4" s="22" t="s">
        <v>1322</v>
      </c>
      <c r="B4" s="36">
        <f>r_parameters!C568</f>
        <v>0</v>
      </c>
      <c r="C4" s="37">
        <f>r_parameters!C569</f>
        <v>-225.508700584287</v>
      </c>
      <c r="E4" s="30"/>
      <c r="F4" s="32"/>
      <c r="G4" s="32"/>
      <c r="I4" s="30"/>
      <c r="J4" s="32"/>
      <c r="K4" s="32"/>
      <c r="M4" s="30"/>
      <c r="N4" s="32"/>
      <c r="O4" s="32"/>
      <c r="Q4" s="30"/>
      <c r="R4" s="32"/>
      <c r="S4" s="32"/>
    </row>
    <row r="5" spans="1:19" x14ac:dyDescent="0.2">
      <c r="A5" s="22" t="s">
        <v>1330</v>
      </c>
      <c r="B5" s="36">
        <f>r_parameters!C570</f>
        <v>0.111243650574972</v>
      </c>
      <c r="C5" s="37">
        <f>r_parameters!C571</f>
        <v>9.1315915823065996</v>
      </c>
      <c r="E5" s="30"/>
      <c r="F5" s="32"/>
      <c r="G5" s="32"/>
      <c r="I5" s="30"/>
      <c r="J5" s="32"/>
      <c r="K5" s="32"/>
      <c r="M5" s="30"/>
      <c r="N5" s="32"/>
      <c r="O5" s="32"/>
      <c r="Q5" s="30"/>
      <c r="R5" s="32"/>
      <c r="S5" s="32"/>
    </row>
    <row r="6" spans="1:19" x14ac:dyDescent="0.2">
      <c r="A6" s="22" t="s">
        <v>1331</v>
      </c>
      <c r="B6" s="36">
        <f>r_parameters!C572</f>
        <v>5.2387233290490396E-3</v>
      </c>
      <c r="C6" s="37">
        <f>r_parameters!C573</f>
        <v>-0.115032581342774</v>
      </c>
      <c r="E6" s="30"/>
      <c r="F6" s="32"/>
      <c r="G6" s="32"/>
      <c r="I6" s="30"/>
      <c r="J6" s="32"/>
      <c r="K6" s="32"/>
      <c r="M6" s="30"/>
      <c r="N6" s="32"/>
      <c r="O6" s="32"/>
      <c r="Q6" s="30"/>
      <c r="R6" s="32"/>
      <c r="S6" s="32"/>
    </row>
    <row r="7" spans="1:19" x14ac:dyDescent="0.2">
      <c r="A7" s="23" t="s">
        <v>1332</v>
      </c>
      <c r="B7" s="38">
        <f>r_parameters!C574</f>
        <v>2.8136228179653299E-5</v>
      </c>
      <c r="C7" s="39">
        <f>r_parameters!C575</f>
        <v>5.6267535579924001E-4</v>
      </c>
      <c r="E7" s="30"/>
      <c r="F7" s="32"/>
      <c r="G7" s="32"/>
      <c r="I7" s="30"/>
      <c r="J7" s="32"/>
      <c r="K7" s="32"/>
      <c r="M7" s="30"/>
      <c r="N7" s="32"/>
      <c r="O7" s="32"/>
      <c r="Q7" s="30"/>
      <c r="R7" s="32"/>
      <c r="S7" s="32"/>
    </row>
    <row r="8" spans="1:19" x14ac:dyDescent="0.2">
      <c r="A8" s="30"/>
      <c r="B8" s="41"/>
      <c r="C8" s="41"/>
      <c r="E8" s="30"/>
      <c r="F8" s="32"/>
      <c r="G8" s="32"/>
      <c r="I8" s="30"/>
      <c r="J8" s="32"/>
      <c r="K8" s="32"/>
      <c r="M8" s="30"/>
      <c r="N8" s="32"/>
      <c r="O8" s="32"/>
      <c r="Q8" s="30"/>
      <c r="R8" s="32"/>
      <c r="S8" s="32"/>
    </row>
    <row r="9" spans="1:19" s="15" customFormat="1" x14ac:dyDescent="0.2">
      <c r="A9" s="30"/>
      <c r="B9" s="41"/>
      <c r="C9" s="41"/>
      <c r="E9" s="30"/>
      <c r="F9" s="32"/>
      <c r="G9" s="32"/>
    </row>
    <row r="10" spans="1:19" s="15" customFormat="1" x14ac:dyDescent="0.2">
      <c r="A10" s="50" t="str">
        <f>Criteria!$A$2</f>
        <v>C2</v>
      </c>
      <c r="B10" s="45" t="str">
        <f>Criteria!$B$2</f>
        <v>Absence of prolonged thirst</v>
      </c>
      <c r="C10" s="45"/>
      <c r="E10" s="16"/>
    </row>
    <row r="11" spans="1:19" s="15" customFormat="1" x14ac:dyDescent="0.2">
      <c r="A11" s="51"/>
      <c r="B11" s="17"/>
      <c r="C11" s="18"/>
      <c r="E11" s="30"/>
      <c r="F11" s="31"/>
      <c r="G11" s="31"/>
    </row>
    <row r="12" spans="1:19" s="15" customFormat="1" x14ac:dyDescent="0.2">
      <c r="A12" s="21" t="s">
        <v>1272</v>
      </c>
      <c r="B12" s="19"/>
      <c r="C12" s="20"/>
      <c r="E12" s="30"/>
      <c r="F12" s="30"/>
      <c r="G12" s="30"/>
    </row>
    <row r="13" spans="1:19" s="15" customFormat="1" x14ac:dyDescent="0.2">
      <c r="A13" s="22"/>
      <c r="B13" s="36"/>
      <c r="C13" s="37"/>
      <c r="E13" s="30"/>
      <c r="F13" s="32"/>
      <c r="G13" s="32"/>
    </row>
    <row r="14" spans="1:19" s="15" customFormat="1" x14ac:dyDescent="0.2">
      <c r="A14" s="22"/>
      <c r="B14" s="36"/>
      <c r="C14" s="37"/>
      <c r="E14" s="30"/>
      <c r="F14" s="32"/>
      <c r="G14" s="32"/>
    </row>
    <row r="15" spans="1:19" s="15" customFormat="1" x14ac:dyDescent="0.2">
      <c r="A15" s="22"/>
      <c r="B15" s="36"/>
      <c r="C15" s="37"/>
      <c r="E15" s="30"/>
      <c r="F15" s="32"/>
      <c r="G15" s="32"/>
    </row>
    <row r="16" spans="1:19" s="15" customFormat="1" x14ac:dyDescent="0.2">
      <c r="A16" s="23"/>
      <c r="B16" s="38"/>
      <c r="C16" s="39"/>
      <c r="E16" s="30"/>
      <c r="F16" s="32"/>
      <c r="G16" s="32"/>
    </row>
    <row r="17" spans="1:19" x14ac:dyDescent="0.2">
      <c r="A17" s="30"/>
      <c r="B17" s="41"/>
      <c r="C17" s="41"/>
      <c r="E17" s="30"/>
      <c r="F17" s="32"/>
      <c r="G17" s="32"/>
      <c r="I17" s="30"/>
      <c r="J17" s="32"/>
      <c r="K17" s="32"/>
      <c r="M17" s="30"/>
      <c r="N17" s="32"/>
      <c r="O17" s="32"/>
      <c r="Q17" s="30"/>
      <c r="R17" s="32"/>
      <c r="S17" s="32"/>
    </row>
    <row r="18" spans="1:19" x14ac:dyDescent="0.2">
      <c r="E18" s="30"/>
      <c r="F18" s="33"/>
      <c r="G18" s="33"/>
      <c r="I18" s="30"/>
      <c r="J18" s="33"/>
      <c r="K18" s="33"/>
      <c r="M18" s="30"/>
      <c r="N18" s="33"/>
      <c r="O18" s="33"/>
      <c r="Q18" s="30"/>
      <c r="R18" s="33"/>
      <c r="S18" s="33"/>
    </row>
    <row r="19" spans="1:19" x14ac:dyDescent="0.2">
      <c r="A19" s="50" t="str">
        <f>Criteria!$A$3</f>
        <v>C3</v>
      </c>
      <c r="B19" s="45" t="str">
        <f>Criteria!$B$3</f>
        <v>Comfort around resting</v>
      </c>
      <c r="C19" s="45"/>
      <c r="E19" s="30"/>
      <c r="F19" s="33"/>
      <c r="G19" s="33"/>
      <c r="I19" s="30"/>
      <c r="J19" s="33"/>
      <c r="K19" s="33"/>
      <c r="M19" s="30"/>
      <c r="N19" s="33"/>
      <c r="O19" s="33"/>
      <c r="Q19" s="30"/>
      <c r="R19" s="33"/>
      <c r="S19" s="33"/>
    </row>
    <row r="20" spans="1:19" ht="15.75" x14ac:dyDescent="0.2">
      <c r="A20" s="51"/>
      <c r="B20" s="17" t="s">
        <v>1336</v>
      </c>
      <c r="C20" s="18"/>
      <c r="F20" s="17" t="s">
        <v>1336</v>
      </c>
      <c r="G20" s="18"/>
      <c r="M20" s="30"/>
      <c r="N20" s="31"/>
      <c r="O20" s="31"/>
      <c r="P20" s="33"/>
      <c r="Q20" s="30"/>
      <c r="R20" s="31"/>
      <c r="S20" s="31"/>
    </row>
    <row r="21" spans="1:19" x14ac:dyDescent="0.2">
      <c r="A21" s="21" t="s">
        <v>1272</v>
      </c>
      <c r="B21" s="19" t="str">
        <f>CONCATENATE("I ϵ [",0," , ",r_parameters!C670,"]")</f>
        <v>I ϵ [0 , 40]</v>
      </c>
      <c r="C21" s="20" t="str">
        <f>CONCATENATE("I ϵ [",r_parameters!C670," , 100]")</f>
        <v>I ϵ [40 , 100]</v>
      </c>
      <c r="E21" s="21" t="s">
        <v>1272</v>
      </c>
      <c r="F21" s="19" t="str">
        <f>CONCATENATE("I ϵ [",0," , ",r_parameters!C671,"]")</f>
        <v>I ϵ [0 , 25]</v>
      </c>
      <c r="G21" s="20" t="str">
        <f>CONCATENATE("I ϵ [",r_parameters!C671," , 100]")</f>
        <v>I ϵ [25 , 100]</v>
      </c>
      <c r="M21" s="30"/>
      <c r="N21" s="30"/>
      <c r="O21" s="30"/>
      <c r="P21" s="33"/>
      <c r="Q21" s="30"/>
      <c r="R21" s="30"/>
      <c r="S21" s="30"/>
    </row>
    <row r="22" spans="1:19" x14ac:dyDescent="0.2">
      <c r="A22" s="22" t="s">
        <v>1322</v>
      </c>
      <c r="B22" s="36">
        <f>r_parameters!C654</f>
        <v>0</v>
      </c>
      <c r="C22" s="37">
        <f>r_parameters!C656</f>
        <v>-3.5337172377325801</v>
      </c>
      <c r="E22" s="22" t="s">
        <v>1322</v>
      </c>
      <c r="F22" s="36">
        <f>r_parameters!C655</f>
        <v>0</v>
      </c>
      <c r="G22" s="37">
        <f>r_parameters!C657</f>
        <v>11.2458218863633</v>
      </c>
      <c r="M22" s="30"/>
      <c r="N22" s="41"/>
      <c r="O22" s="41"/>
      <c r="P22" s="33"/>
      <c r="Q22" s="30"/>
      <c r="R22" s="41"/>
      <c r="S22" s="41"/>
    </row>
    <row r="23" spans="1:19" x14ac:dyDescent="0.2">
      <c r="A23" s="22" t="s">
        <v>1330</v>
      </c>
      <c r="B23" s="36">
        <f>r_parameters!C658</f>
        <v>2.5520681638098002</v>
      </c>
      <c r="C23" s="37">
        <f>r_parameters!C660</f>
        <v>2.8170969566086099</v>
      </c>
      <c r="E23" s="22" t="s">
        <v>1330</v>
      </c>
      <c r="F23" s="36">
        <f>r_parameters!C659</f>
        <v>1.4110965331988301</v>
      </c>
      <c r="G23" s="37">
        <f>r_parameters!C661</f>
        <v>6.1597906830875002E-2</v>
      </c>
      <c r="M23" s="30"/>
      <c r="N23" s="41"/>
      <c r="O23" s="41"/>
      <c r="P23" s="33"/>
      <c r="Q23" s="30"/>
      <c r="R23" s="41"/>
      <c r="S23" s="41"/>
    </row>
    <row r="24" spans="1:19" x14ac:dyDescent="0.2">
      <c r="A24" s="22" t="s">
        <v>1331</v>
      </c>
      <c r="B24" s="36">
        <f>r_parameters!C662</f>
        <v>-2.7323540957650001E-2</v>
      </c>
      <c r="C24" s="37">
        <f>r_parameters!C664</f>
        <v>-3.3949260777115603E-2</v>
      </c>
      <c r="E24" s="22" t="s">
        <v>1331</v>
      </c>
      <c r="F24" s="36">
        <f>r_parameters!C663</f>
        <v>-4.66977522140921E-2</v>
      </c>
      <c r="G24" s="37">
        <f>r_parameters!C665</f>
        <v>7.2821928407640103E-3</v>
      </c>
      <c r="M24" s="30"/>
      <c r="N24" s="41"/>
      <c r="O24" s="41"/>
      <c r="P24" s="33"/>
      <c r="Q24" s="30"/>
      <c r="R24" s="41"/>
      <c r="S24" s="41"/>
    </row>
    <row r="25" spans="1:19" x14ac:dyDescent="0.2">
      <c r="A25" s="23" t="s">
        <v>1332</v>
      </c>
      <c r="B25" s="38">
        <f>r_parameters!C666</f>
        <v>1.06102297521754E-4</v>
      </c>
      <c r="C25" s="39">
        <f>r_parameters!C668</f>
        <v>1.6131662934805799E-4</v>
      </c>
      <c r="E25" s="23" t="s">
        <v>1332</v>
      </c>
      <c r="F25" s="38">
        <f>r_parameters!C667</f>
        <v>7.2950505975625201E-4</v>
      </c>
      <c r="G25" s="39">
        <f>r_parameters!C669</f>
        <v>9.7724590229150597E-6</v>
      </c>
      <c r="M25" s="30"/>
      <c r="N25" s="41"/>
      <c r="O25" s="41"/>
      <c r="P25" s="33"/>
      <c r="Q25" s="30"/>
      <c r="R25" s="41"/>
      <c r="S25" s="41"/>
    </row>
    <row r="26" spans="1:19" s="15" customFormat="1" x14ac:dyDescent="0.2">
      <c r="A26" s="30"/>
      <c r="B26" s="46" t="str">
        <f>Criteria!D3</f>
        <v>Cleanliness</v>
      </c>
      <c r="C26" s="46"/>
      <c r="F26" s="46" t="str">
        <f>Criteria!C3</f>
        <v>Lying down</v>
      </c>
      <c r="G26" s="46"/>
    </row>
    <row r="27" spans="1:19" s="15" customFormat="1" x14ac:dyDescent="0.2">
      <c r="A27" s="30"/>
      <c r="B27" s="41"/>
      <c r="C27" s="41"/>
      <c r="E27" s="30"/>
      <c r="F27" s="32"/>
      <c r="G27" s="32"/>
    </row>
    <row r="28" spans="1:19" s="15" customFormat="1" x14ac:dyDescent="0.2">
      <c r="A28" s="50" t="str">
        <f>Criteria!$A$4</f>
        <v>C4</v>
      </c>
      <c r="B28" s="45" t="str">
        <f>Criteria!$B$4</f>
        <v>Thermal comfort</v>
      </c>
      <c r="C28" s="45"/>
      <c r="E28" s="16"/>
    </row>
    <row r="29" spans="1:19" s="15" customFormat="1" ht="15.75" x14ac:dyDescent="0.2">
      <c r="A29" s="51"/>
      <c r="B29" s="17" t="s">
        <v>1344</v>
      </c>
      <c r="C29" s="18"/>
      <c r="E29" s="30"/>
      <c r="F29" s="31"/>
      <c r="G29" s="31"/>
    </row>
    <row r="30" spans="1:19" s="15" customFormat="1" x14ac:dyDescent="0.2">
      <c r="A30" s="21" t="s">
        <v>1272</v>
      </c>
      <c r="B30" s="19" t="str">
        <f>CONCATENATE("I ϵ [",0," , ",r_parameters!C682,"]")</f>
        <v>I ϵ [0 , 85]</v>
      </c>
      <c r="C30" s="20" t="str">
        <f>CONCATENATE("I ϵ [",r_parameters!C682," , 100]")</f>
        <v>I ϵ [85 , 100]</v>
      </c>
      <c r="E30" s="30"/>
      <c r="F30" s="30"/>
      <c r="G30" s="30"/>
    </row>
    <row r="31" spans="1:19" s="15" customFormat="1" x14ac:dyDescent="0.2">
      <c r="A31" s="22" t="s">
        <v>1322</v>
      </c>
      <c r="B31" s="36">
        <f>r_parameters!C674</f>
        <v>0</v>
      </c>
      <c r="C31" s="37">
        <f>r_parameters!C675</f>
        <v>1065.02388270704</v>
      </c>
      <c r="E31" s="30"/>
      <c r="F31" s="32"/>
      <c r="G31" s="32"/>
    </row>
    <row r="32" spans="1:19" s="15" customFormat="1" x14ac:dyDescent="0.2">
      <c r="A32" s="22" t="s">
        <v>1330</v>
      </c>
      <c r="B32" s="36">
        <f>r_parameters!C676</f>
        <v>4.4937718187407202E-2</v>
      </c>
      <c r="C32" s="37">
        <f>r_parameters!C677</f>
        <v>-37.544131332870499</v>
      </c>
      <c r="E32" s="30"/>
      <c r="F32" s="32"/>
      <c r="G32" s="32"/>
    </row>
    <row r="33" spans="1:19" s="15" customFormat="1" x14ac:dyDescent="0.2">
      <c r="A33" s="22" t="s">
        <v>1331</v>
      </c>
      <c r="B33" s="36">
        <f>r_parameters!C678</f>
        <v>3.93600059171353E-3</v>
      </c>
      <c r="C33" s="37">
        <f>r_parameters!C679</f>
        <v>0.44616024164275397</v>
      </c>
      <c r="E33" s="30"/>
      <c r="F33" s="32"/>
      <c r="G33" s="32"/>
    </row>
    <row r="34" spans="1:19" s="15" customFormat="1" x14ac:dyDescent="0.2">
      <c r="A34" s="23" t="s">
        <v>1332</v>
      </c>
      <c r="B34" s="38">
        <f>r_parameters!C680</f>
        <v>6.1999179150768195E-5</v>
      </c>
      <c r="C34" s="39">
        <f>r_parameters!C682</f>
        <v>85</v>
      </c>
      <c r="E34" s="30"/>
      <c r="F34" s="32"/>
      <c r="G34" s="32"/>
    </row>
    <row r="35" spans="1:19" x14ac:dyDescent="0.2">
      <c r="A35" s="30"/>
      <c r="B35" s="41"/>
      <c r="C35" s="41"/>
      <c r="E35" s="30"/>
      <c r="F35" s="41"/>
      <c r="G35" s="41"/>
      <c r="I35" s="30"/>
      <c r="J35" s="41"/>
      <c r="K35" s="41"/>
      <c r="M35" s="30"/>
      <c r="N35" s="41"/>
      <c r="O35" s="41"/>
      <c r="P35" s="33"/>
      <c r="Q35" s="30"/>
      <c r="R35" s="41"/>
      <c r="S35" s="41"/>
    </row>
    <row r="36" spans="1:19" x14ac:dyDescent="0.2">
      <c r="A36" s="30"/>
      <c r="B36" s="41"/>
      <c r="C36" s="41"/>
      <c r="E36" s="30"/>
      <c r="F36" s="41"/>
      <c r="G36" s="41"/>
      <c r="I36" s="30"/>
      <c r="J36" s="41"/>
      <c r="K36" s="41"/>
      <c r="M36" s="30"/>
      <c r="N36" s="41"/>
      <c r="O36" s="41"/>
      <c r="Q36" s="30"/>
      <c r="R36" s="41"/>
      <c r="S36" s="41"/>
    </row>
    <row r="37" spans="1:19" x14ac:dyDescent="0.2">
      <c r="A37" s="50" t="str">
        <f>Criteria!$A$5</f>
        <v>C5</v>
      </c>
      <c r="B37" s="45" t="str">
        <f>Criteria!$B$5</f>
        <v>Ease of movement</v>
      </c>
      <c r="C37" s="45"/>
      <c r="E37" s="30"/>
      <c r="F37" s="41"/>
      <c r="G37" s="41"/>
      <c r="I37" s="30"/>
      <c r="J37" s="41"/>
      <c r="K37" s="41"/>
      <c r="M37" s="30"/>
      <c r="N37" s="41"/>
      <c r="O37" s="41"/>
      <c r="Q37" s="30"/>
      <c r="R37" s="41"/>
      <c r="S37" s="41"/>
    </row>
    <row r="38" spans="1:19" x14ac:dyDescent="0.2">
      <c r="A38" s="51"/>
      <c r="B38" s="17"/>
      <c r="C38" s="18"/>
      <c r="E38" s="15"/>
      <c r="F38" s="30"/>
      <c r="G38" s="31"/>
      <c r="H38" s="31"/>
      <c r="I38" s="15"/>
      <c r="J38" s="30"/>
      <c r="K38" s="31"/>
      <c r="L38" s="31"/>
      <c r="M38" s="15"/>
      <c r="N38" s="30"/>
      <c r="O38" s="31"/>
      <c r="P38" s="31"/>
      <c r="Q38"/>
      <c r="R38"/>
      <c r="S38"/>
    </row>
    <row r="39" spans="1:19" x14ac:dyDescent="0.2">
      <c r="A39" s="21" t="s">
        <v>1272</v>
      </c>
      <c r="B39" s="19"/>
      <c r="C39" s="20"/>
      <c r="E39" s="15"/>
      <c r="F39" s="30"/>
      <c r="G39" s="30"/>
      <c r="H39" s="30"/>
      <c r="I39" s="15"/>
      <c r="J39" s="30"/>
      <c r="K39" s="30"/>
      <c r="L39" s="30"/>
      <c r="M39" s="15"/>
      <c r="N39" s="30"/>
      <c r="O39" s="30"/>
      <c r="P39" s="30"/>
      <c r="Q39"/>
      <c r="R39"/>
      <c r="S39"/>
    </row>
    <row r="40" spans="1:19" x14ac:dyDescent="0.2">
      <c r="A40" s="22"/>
      <c r="B40" s="36"/>
      <c r="C40" s="37"/>
      <c r="E40" s="15"/>
      <c r="F40" s="30"/>
      <c r="G40" s="32"/>
      <c r="H40" s="32"/>
      <c r="I40" s="15"/>
      <c r="J40" s="30"/>
      <c r="K40" s="32"/>
      <c r="L40" s="32"/>
      <c r="M40" s="15"/>
      <c r="N40" s="30"/>
      <c r="O40" s="32"/>
      <c r="P40" s="32"/>
      <c r="Q40"/>
      <c r="R40"/>
      <c r="S40"/>
    </row>
    <row r="41" spans="1:19" x14ac:dyDescent="0.2">
      <c r="A41" s="22"/>
      <c r="B41" s="36"/>
      <c r="C41" s="37"/>
      <c r="E41" s="15"/>
      <c r="F41" s="30"/>
      <c r="G41" s="32"/>
      <c r="H41" s="32"/>
      <c r="I41" s="15"/>
      <c r="J41" s="30"/>
      <c r="K41" s="32"/>
      <c r="L41" s="32"/>
      <c r="M41" s="15"/>
      <c r="N41" s="30"/>
      <c r="O41" s="32"/>
      <c r="P41" s="32"/>
      <c r="Q41"/>
      <c r="R41"/>
      <c r="S41"/>
    </row>
    <row r="42" spans="1:19" x14ac:dyDescent="0.2">
      <c r="A42" s="22"/>
      <c r="B42" s="36"/>
      <c r="C42" s="37"/>
      <c r="E42" s="15"/>
      <c r="F42" s="30"/>
      <c r="G42" s="32"/>
      <c r="H42" s="32"/>
      <c r="I42" s="15"/>
      <c r="J42" s="30"/>
      <c r="K42" s="32"/>
      <c r="L42" s="32"/>
      <c r="M42" s="15"/>
      <c r="N42" s="30"/>
      <c r="O42" s="32"/>
      <c r="P42" s="32"/>
      <c r="Q42"/>
      <c r="R42"/>
      <c r="S42"/>
    </row>
    <row r="43" spans="1:19" x14ac:dyDescent="0.2">
      <c r="A43" s="23"/>
      <c r="B43" s="38"/>
      <c r="C43" s="39"/>
      <c r="E43" s="15"/>
      <c r="F43" s="30"/>
      <c r="G43" s="32"/>
      <c r="H43" s="32"/>
      <c r="I43" s="15"/>
      <c r="J43" s="30"/>
      <c r="K43" s="32"/>
      <c r="L43" s="32"/>
      <c r="M43" s="15"/>
      <c r="N43" s="30"/>
      <c r="O43" s="32"/>
      <c r="P43" s="32"/>
      <c r="Q43"/>
      <c r="R43"/>
      <c r="S43"/>
    </row>
    <row r="44" spans="1:19" x14ac:dyDescent="0.2">
      <c r="A44" s="30"/>
      <c r="B44" s="46"/>
      <c r="C44" s="46"/>
      <c r="E44" s="15"/>
      <c r="F44" s="30"/>
      <c r="G44" s="32"/>
      <c r="H44" s="32"/>
      <c r="I44" s="15"/>
      <c r="J44" s="30"/>
      <c r="K44" s="32"/>
      <c r="L44" s="32"/>
      <c r="M44" s="15"/>
      <c r="N44" s="30"/>
      <c r="O44" s="32"/>
      <c r="P44" s="32"/>
      <c r="Q44"/>
      <c r="R44"/>
      <c r="S44"/>
    </row>
    <row r="46" spans="1:19" x14ac:dyDescent="0.2">
      <c r="A46" s="50" t="str">
        <f>Criteria!$A$6</f>
        <v>C6</v>
      </c>
      <c r="B46" s="45" t="str">
        <f>Criteria!$B$6</f>
        <v>Absence of injuries</v>
      </c>
      <c r="C46" s="45"/>
    </row>
    <row r="47" spans="1:19" ht="15.75" x14ac:dyDescent="0.2">
      <c r="A47" s="51"/>
      <c r="B47" s="17" t="s">
        <v>1337</v>
      </c>
      <c r="C47" s="18"/>
      <c r="F47" s="17" t="s">
        <v>1337</v>
      </c>
      <c r="G47" s="18"/>
      <c r="I47" s="30"/>
      <c r="J47" s="31"/>
      <c r="K47" s="31"/>
      <c r="M47" s="30"/>
      <c r="N47" s="31"/>
      <c r="O47" s="31"/>
      <c r="Q47" s="30"/>
      <c r="R47" s="31"/>
      <c r="S47" s="31"/>
    </row>
    <row r="48" spans="1:19" x14ac:dyDescent="0.2">
      <c r="A48" s="21" t="s">
        <v>1272</v>
      </c>
      <c r="B48" s="19" t="str">
        <f>CONCATENATE("I ϵ [0 , ",r_parameters!C706,"]")</f>
        <v>I ϵ [0 , 80]</v>
      </c>
      <c r="C48" s="20" t="str">
        <f>CONCATENATE("I ϵ [",r_parameters!C706," , 100]")</f>
        <v>I ϵ [80 , 100]</v>
      </c>
      <c r="E48" s="21" t="s">
        <v>1272</v>
      </c>
      <c r="F48" s="19" t="str">
        <f>CONCATENATE("I ϵ [0 , ",r_parameters!C705,"]")</f>
        <v>I ϵ [0 , 70]</v>
      </c>
      <c r="G48" s="20" t="str">
        <f>CONCATENATE("I ϵ [",r_parameters!C705," , 100]")</f>
        <v>I ϵ [70 , 100]</v>
      </c>
      <c r="I48" s="30"/>
      <c r="J48" s="30"/>
      <c r="K48" s="30"/>
      <c r="M48" s="30"/>
      <c r="N48" s="30"/>
      <c r="O48" s="30"/>
      <c r="Q48" s="30"/>
      <c r="R48" s="30"/>
      <c r="S48" s="30"/>
    </row>
    <row r="49" spans="1:19" x14ac:dyDescent="0.2">
      <c r="A49" s="22" t="s">
        <v>1322</v>
      </c>
      <c r="B49" s="36">
        <f>r_parameters!C690</f>
        <v>0</v>
      </c>
      <c r="C49" s="37">
        <f>r_parameters!C692</f>
        <v>-2062.9929467900101</v>
      </c>
      <c r="E49" s="22" t="s">
        <v>1322</v>
      </c>
      <c r="F49" s="36">
        <f>r_parameters!C689</f>
        <v>0</v>
      </c>
      <c r="G49" s="37">
        <f>r_parameters!C691</f>
        <v>-624.81671788435494</v>
      </c>
      <c r="I49" s="30"/>
      <c r="J49" s="41"/>
      <c r="K49" s="41"/>
      <c r="M49" s="30"/>
      <c r="N49" s="41"/>
      <c r="O49" s="41"/>
      <c r="Q49" s="30"/>
      <c r="R49" s="41"/>
      <c r="S49" s="41"/>
    </row>
    <row r="50" spans="1:19" x14ac:dyDescent="0.2">
      <c r="A50" s="22" t="s">
        <v>1330</v>
      </c>
      <c r="B50" s="36">
        <f>r_parameters!C694</f>
        <v>-4.9566612102752997E-12</v>
      </c>
      <c r="C50" s="37">
        <f>r_parameters!C696</f>
        <v>77.362233772481204</v>
      </c>
      <c r="E50" s="22" t="s">
        <v>1330</v>
      </c>
      <c r="F50" s="36">
        <f>r_parameters!C693</f>
        <v>2.39761549304481E-2</v>
      </c>
      <c r="G50" s="37">
        <f>r_parameters!C695</f>
        <v>26.8018354599795</v>
      </c>
      <c r="I50" s="30"/>
      <c r="J50" s="41"/>
      <c r="K50" s="41"/>
      <c r="M50" s="30"/>
      <c r="N50" s="41"/>
      <c r="O50" s="41"/>
      <c r="Q50" s="30"/>
      <c r="R50" s="41"/>
      <c r="S50" s="41"/>
    </row>
    <row r="51" spans="1:19" x14ac:dyDescent="0.2">
      <c r="A51" s="22" t="s">
        <v>1331</v>
      </c>
      <c r="B51" s="36">
        <f>r_parameters!C698</f>
        <v>1.944596150391E-13</v>
      </c>
      <c r="C51" s="37">
        <f>r_parameters!C700</f>
        <v>-0.96702790238672798</v>
      </c>
      <c r="E51" s="22" t="s">
        <v>1331</v>
      </c>
      <c r="F51" s="36">
        <f>r_parameters!C697</f>
        <v>-3.4251649898606E-4</v>
      </c>
      <c r="G51" s="37">
        <f>r_parameters!C699</f>
        <v>-0.382883363310278</v>
      </c>
      <c r="I51" s="30"/>
      <c r="J51" s="41"/>
      <c r="K51" s="41"/>
      <c r="M51" s="30"/>
      <c r="N51" s="41"/>
      <c r="O51" s="41"/>
      <c r="Q51" s="30"/>
      <c r="R51" s="41"/>
      <c r="S51" s="41"/>
    </row>
    <row r="52" spans="1:19" x14ac:dyDescent="0.2">
      <c r="A52" s="23" t="s">
        <v>1332</v>
      </c>
      <c r="B52" s="38">
        <f>r_parameters!C702</f>
        <v>6.7765741964622702E-5</v>
      </c>
      <c r="C52" s="39">
        <f>r_parameters!C704</f>
        <v>4.0970485936245799E-3</v>
      </c>
      <c r="E52" s="23" t="s">
        <v>1332</v>
      </c>
      <c r="F52" s="38">
        <f>r_parameters!C701</f>
        <v>5.1843726583917203E-5</v>
      </c>
      <c r="G52" s="39">
        <f>r_parameters!C704</f>
        <v>4.0970485936245799E-3</v>
      </c>
      <c r="I52" s="30"/>
      <c r="J52" s="41"/>
      <c r="K52" s="41"/>
      <c r="M52" s="30"/>
      <c r="N52" s="41"/>
      <c r="O52" s="41"/>
      <c r="Q52" s="30"/>
      <c r="R52" s="41"/>
      <c r="S52" s="41"/>
    </row>
    <row r="53" spans="1:19" x14ac:dyDescent="0.2">
      <c r="A53" s="30"/>
      <c r="B53" s="46" t="str">
        <f>Criteria!D6</f>
        <v>Skin alterations</v>
      </c>
      <c r="C53" s="46"/>
      <c r="E53" s="30"/>
      <c r="F53" s="46" t="str">
        <f>Criteria!C6</f>
        <v>Lameness</v>
      </c>
      <c r="G53" s="46"/>
      <c r="I53" s="30"/>
      <c r="J53" s="41"/>
      <c r="K53" s="41"/>
      <c r="M53" s="30"/>
      <c r="N53" s="41"/>
      <c r="O53" s="41"/>
      <c r="Q53" s="30"/>
      <c r="R53" s="41"/>
      <c r="S53" s="41"/>
    </row>
    <row r="55" spans="1:19" x14ac:dyDescent="0.2">
      <c r="A55" s="50" t="str">
        <f>Criteria!$A$7</f>
        <v>C7</v>
      </c>
      <c r="B55" s="45" t="str">
        <f>Criteria!$B$7</f>
        <v>Absence of diseases</v>
      </c>
      <c r="C55" s="45"/>
    </row>
    <row r="56" spans="1:19" ht="15.75" x14ac:dyDescent="0.2">
      <c r="A56" s="51"/>
      <c r="B56" s="17" t="s">
        <v>1338</v>
      </c>
      <c r="C56" s="18"/>
    </row>
    <row r="57" spans="1:19" x14ac:dyDescent="0.2">
      <c r="A57" s="21" t="s">
        <v>1272</v>
      </c>
      <c r="B57" s="19" t="str">
        <f>CONCATENATE("I ϵ [0 , ",r_parameters!C732,"]")</f>
        <v>I ϵ [0 , 25]</v>
      </c>
      <c r="C57" s="20" t="str">
        <f>CONCATENATE("I ϵ [",r_parameters!C732," , 100]")</f>
        <v>I ϵ [25 , 100]</v>
      </c>
    </row>
    <row r="58" spans="1:19" s="15" customFormat="1" x14ac:dyDescent="0.2">
      <c r="A58" s="22" t="s">
        <v>1322</v>
      </c>
      <c r="B58" s="36">
        <f>r_parameters!C711</f>
        <v>0</v>
      </c>
      <c r="C58" s="37">
        <f>r_parameters!C712</f>
        <v>2.66547811663852</v>
      </c>
      <c r="E58" s="16"/>
      <c r="I58" s="16"/>
      <c r="M58" s="16"/>
      <c r="Q58" s="16"/>
    </row>
    <row r="59" spans="1:19" s="15" customFormat="1" x14ac:dyDescent="0.2">
      <c r="A59" s="22" t="s">
        <v>1330</v>
      </c>
      <c r="B59" s="36">
        <f>r_parameters!C726</f>
        <v>0.332895852531438</v>
      </c>
      <c r="C59" s="37">
        <f>r_parameters!C727</f>
        <v>1.3038478533214199E-2</v>
      </c>
      <c r="E59" s="16"/>
      <c r="I59" s="16"/>
      <c r="M59" s="16"/>
      <c r="Q59" s="16"/>
    </row>
    <row r="60" spans="1:19" s="15" customFormat="1" x14ac:dyDescent="0.2">
      <c r="A60" s="22" t="s">
        <v>1331</v>
      </c>
      <c r="B60" s="36">
        <f>r_parameters!C728</f>
        <v>-1.33158341012721E-2</v>
      </c>
      <c r="C60" s="37">
        <f>r_parameters!C729</f>
        <v>-5.2153914129997303E-4</v>
      </c>
      <c r="E60" s="16"/>
      <c r="I60" s="16"/>
      <c r="M60" s="16"/>
      <c r="Q60" s="16"/>
    </row>
    <row r="61" spans="1:19" s="15" customFormat="1" x14ac:dyDescent="0.2">
      <c r="A61" s="23" t="s">
        <v>1332</v>
      </c>
      <c r="B61" s="38">
        <f>r_parameters!C730</f>
        <v>2.71836664909846E-4</v>
      </c>
      <c r="C61" s="39">
        <f>r_parameters!C731</f>
        <v>1.01246065443041E-4</v>
      </c>
      <c r="E61" s="16"/>
      <c r="I61" s="16"/>
      <c r="M61" s="16"/>
      <c r="Q61" s="16"/>
    </row>
    <row r="62" spans="1:19" s="15" customFormat="1" x14ac:dyDescent="0.2">
      <c r="A62" s="30"/>
      <c r="B62" s="41"/>
      <c r="C62" s="41"/>
      <c r="E62" s="30"/>
      <c r="F62" s="32"/>
      <c r="G62" s="32"/>
    </row>
    <row r="63" spans="1:19" s="15" customFormat="1" x14ac:dyDescent="0.2">
      <c r="A63" s="30"/>
      <c r="B63" s="41"/>
      <c r="C63" s="41"/>
      <c r="E63" s="30"/>
      <c r="F63" s="32"/>
      <c r="G63" s="32"/>
    </row>
    <row r="64" spans="1:19" s="15" customFormat="1" x14ac:dyDescent="0.2">
      <c r="A64" s="50" t="str">
        <f>Criteria!$A$8</f>
        <v>C8</v>
      </c>
      <c r="B64" s="45" t="str">
        <f>Criteria!$B$8</f>
        <v>Absence of pain induced by management procedures</v>
      </c>
      <c r="C64" s="45"/>
      <c r="E64" s="16"/>
    </row>
    <row r="65" spans="1:19" s="15" customFormat="1" x14ac:dyDescent="0.2">
      <c r="A65" s="51"/>
      <c r="B65" s="17"/>
      <c r="C65" s="18"/>
      <c r="E65" s="30"/>
      <c r="F65" s="31"/>
      <c r="G65" s="31"/>
    </row>
    <row r="66" spans="1:19" s="15" customFormat="1" x14ac:dyDescent="0.2">
      <c r="A66" s="21" t="s">
        <v>1272</v>
      </c>
      <c r="B66" s="19"/>
      <c r="C66" s="20"/>
      <c r="E66" s="30"/>
      <c r="F66" s="30"/>
      <c r="G66" s="30"/>
    </row>
    <row r="67" spans="1:19" s="15" customFormat="1" x14ac:dyDescent="0.2">
      <c r="A67" s="22"/>
      <c r="B67" s="36"/>
      <c r="C67" s="37"/>
      <c r="E67" s="30"/>
      <c r="F67" s="32"/>
      <c r="G67" s="32"/>
    </row>
    <row r="68" spans="1:19" s="15" customFormat="1" x14ac:dyDescent="0.2">
      <c r="A68" s="22"/>
      <c r="B68" s="36"/>
      <c r="C68" s="37"/>
      <c r="E68" s="30"/>
      <c r="F68" s="32"/>
      <c r="G68" s="32"/>
    </row>
    <row r="69" spans="1:19" s="15" customFormat="1" x14ac:dyDescent="0.2">
      <c r="A69" s="22"/>
      <c r="B69" s="36"/>
      <c r="C69" s="37"/>
      <c r="E69" s="30"/>
      <c r="F69" s="32"/>
      <c r="G69" s="32"/>
    </row>
    <row r="70" spans="1:19" s="15" customFormat="1" x14ac:dyDescent="0.2">
      <c r="A70" s="23"/>
      <c r="B70" s="38"/>
      <c r="C70" s="39"/>
      <c r="E70" s="30"/>
      <c r="F70" s="32"/>
      <c r="G70" s="32"/>
    </row>
    <row r="71" spans="1:19" s="15" customFormat="1" x14ac:dyDescent="0.2">
      <c r="A71" s="30"/>
      <c r="B71" s="41"/>
      <c r="C71" s="41"/>
      <c r="E71" s="16"/>
      <c r="I71" s="16"/>
      <c r="M71" s="16"/>
      <c r="Q71" s="16"/>
    </row>
    <row r="72" spans="1:19" s="15" customFormat="1" ht="12.75" customHeight="1" x14ac:dyDescent="0.2">
      <c r="A72" s="16"/>
      <c r="E72" s="16"/>
      <c r="I72" s="16"/>
      <c r="M72" s="16"/>
      <c r="Q72" s="16"/>
    </row>
    <row r="73" spans="1:19" s="15" customFormat="1" ht="12.75" customHeight="1" x14ac:dyDescent="0.2">
      <c r="A73" s="50" t="str">
        <f>Criteria!$A$9</f>
        <v>C9</v>
      </c>
      <c r="B73" s="45" t="str">
        <f>Criteria!$B$9</f>
        <v>Expression of social behaviours</v>
      </c>
      <c r="C73" s="45"/>
      <c r="E73" s="16"/>
      <c r="I73" s="16"/>
      <c r="M73" s="16"/>
      <c r="Q73" s="16"/>
    </row>
    <row r="74" spans="1:19" ht="15.75" x14ac:dyDescent="0.2">
      <c r="A74" s="51"/>
      <c r="B74" s="17" t="s">
        <v>1339</v>
      </c>
      <c r="C74" s="18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">
      <c r="A75" s="21" t="s">
        <v>1272</v>
      </c>
      <c r="B75" s="19" t="str">
        <f>CONCATENATE("I ϵ [0 , ",r_parameters!C767,"]")</f>
        <v>I ϵ [0 , 60]</v>
      </c>
      <c r="C75" s="20" t="str">
        <f>CONCATENATE("I ϵ [",r_parameters!C767," , 100]")</f>
        <v>I ϵ [60 , 100]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">
      <c r="A76" s="22" t="s">
        <v>1322</v>
      </c>
      <c r="B76" s="36">
        <f>r_parameters!C759</f>
        <v>0</v>
      </c>
      <c r="C76" s="37">
        <f>r_parameters!C760</f>
        <v>82.672397452096106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 s="22" t="s">
        <v>1330</v>
      </c>
      <c r="B77" s="36">
        <f>r_parameters!C761</f>
        <v>2.3691258050684398</v>
      </c>
      <c r="C77" s="37">
        <f>r_parameters!C762</f>
        <v>-1.76449406805589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A78" s="22" t="s">
        <v>1331</v>
      </c>
      <c r="B78" s="36">
        <f>r_parameters!C763</f>
        <v>-3.0757485479252E-2</v>
      </c>
      <c r="C78" s="37">
        <f>r_parameters!C764</f>
        <v>3.8136179079760198E-2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2">
      <c r="A79" s="23" t="s">
        <v>1332</v>
      </c>
      <c r="B79" s="38">
        <f>r_parameters!C765</f>
        <v>1.95157799469973E-4</v>
      </c>
      <c r="C79" s="39">
        <f>r_parameters!C766</f>
        <v>-1.8758478144385399E-4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2">
      <c r="A80" s="30"/>
      <c r="B80" s="46"/>
      <c r="C80" s="46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ht="12.75" customHeight="1" x14ac:dyDescent="0.2">
      <c r="N81" s="46"/>
      <c r="O81" s="46"/>
    </row>
    <row r="82" spans="1:19" ht="12.75" customHeight="1" x14ac:dyDescent="0.2">
      <c r="A82" s="50" t="str">
        <f>Criteria!$A$10</f>
        <v>C10</v>
      </c>
      <c r="B82" s="45" t="str">
        <f>Criteria!$B$10</f>
        <v>Expression of other behaviours</v>
      </c>
      <c r="C82" s="45"/>
    </row>
    <row r="83" spans="1:19" ht="15.75" x14ac:dyDescent="0.2">
      <c r="A83" s="51"/>
      <c r="B83" s="17" t="s">
        <v>1340</v>
      </c>
      <c r="C83" s="18"/>
      <c r="F83" s="17" t="s">
        <v>1340</v>
      </c>
      <c r="G83" s="18"/>
      <c r="I83" s="30"/>
      <c r="J83" s="31"/>
      <c r="K83" s="31"/>
      <c r="M83" s="30"/>
      <c r="N83" s="31"/>
      <c r="O83" s="31"/>
      <c r="Q83" s="30"/>
      <c r="R83" s="31"/>
      <c r="S83" s="31"/>
    </row>
    <row r="84" spans="1:19" x14ac:dyDescent="0.2">
      <c r="A84" s="21" t="s">
        <v>1272</v>
      </c>
      <c r="B84" s="19" t="str">
        <f>CONCATENATE("I ϵ [0 , ",r_parameters!C597,"]")</f>
        <v>I ϵ [0 , 25]</v>
      </c>
      <c r="C84" s="20" t="str">
        <f>CONCATENATE("I ϵ [",r_parameters!C597," , 100]")</f>
        <v>I ϵ [25 , 100]</v>
      </c>
      <c r="E84" s="21" t="s">
        <v>1272</v>
      </c>
      <c r="F84" s="19" t="str">
        <f>CONCATENATE("I ϵ [0 , ",r_parameters!C596,"]")</f>
        <v>I ϵ [0 , 30]</v>
      </c>
      <c r="G84" s="20" t="str">
        <f>CONCATENATE("I ϵ [",r_parameters!C596," , 100]")</f>
        <v>I ϵ [30 , 100]</v>
      </c>
      <c r="I84" s="30"/>
      <c r="J84" s="30"/>
      <c r="K84" s="30"/>
      <c r="M84" s="30"/>
      <c r="N84" s="30"/>
      <c r="O84" s="30"/>
      <c r="Q84" s="30"/>
      <c r="R84" s="30"/>
      <c r="S84" s="30"/>
    </row>
    <row r="85" spans="1:19" x14ac:dyDescent="0.2">
      <c r="A85" s="22" t="s">
        <v>1322</v>
      </c>
      <c r="B85" s="36">
        <f>r_parameters!C581</f>
        <v>0</v>
      </c>
      <c r="C85" s="37">
        <f>r_parameters!C583</f>
        <v>53.635394499033502</v>
      </c>
      <c r="E85" s="22" t="s">
        <v>1322</v>
      </c>
      <c r="F85" s="36">
        <f>r_parameters!C580</f>
        <v>0</v>
      </c>
      <c r="G85" s="37">
        <f>r_parameters!C582</f>
        <v>-4.56086514206208</v>
      </c>
      <c r="I85" s="30"/>
      <c r="J85" s="41"/>
      <c r="K85" s="41"/>
      <c r="M85" s="30"/>
      <c r="N85" s="41"/>
      <c r="O85" s="41"/>
      <c r="Q85" s="30"/>
      <c r="R85" s="41"/>
      <c r="S85" s="41"/>
    </row>
    <row r="86" spans="1:19" x14ac:dyDescent="0.2">
      <c r="A86" s="22" t="s">
        <v>1330</v>
      </c>
      <c r="B86" s="36">
        <f>r_parameters!C585</f>
        <v>6.9597371306591</v>
      </c>
      <c r="C86" s="37">
        <f>r_parameters!C587</f>
        <v>0.52348979078639402</v>
      </c>
      <c r="E86" s="22" t="s">
        <v>1330</v>
      </c>
      <c r="F86" s="36">
        <f>r_parameters!C584</f>
        <v>0.121040545764821</v>
      </c>
      <c r="G86" s="37">
        <f>r_parameters!C586</f>
        <v>0.577127059972951</v>
      </c>
      <c r="I86" s="30"/>
      <c r="J86" s="41"/>
      <c r="K86" s="41"/>
      <c r="M86" s="30"/>
      <c r="N86" s="41"/>
      <c r="O86" s="41"/>
      <c r="Q86" s="30"/>
      <c r="R86" s="41"/>
      <c r="S86" s="41"/>
    </row>
    <row r="87" spans="1:19" x14ac:dyDescent="0.2">
      <c r="A87" s="22" t="s">
        <v>1331</v>
      </c>
      <c r="B87" s="36">
        <f>r_parameters!C589</f>
        <v>-0.25245770793759398</v>
      </c>
      <c r="C87" s="37">
        <f>r_parameters!C591</f>
        <v>4.9921856569545503E-3</v>
      </c>
      <c r="E87" s="22" t="s">
        <v>1331</v>
      </c>
      <c r="F87" s="36">
        <f>r_parameters!C588</f>
        <v>-4.0346848588725202E-3</v>
      </c>
      <c r="G87" s="37">
        <f>r_parameters!C590</f>
        <v>-1.9237568665809699E-2</v>
      </c>
      <c r="I87" s="30"/>
      <c r="J87" s="41"/>
      <c r="K87" s="41"/>
      <c r="M87" s="30"/>
      <c r="N87" s="41"/>
      <c r="O87" s="41"/>
      <c r="Q87" s="30"/>
      <c r="R87" s="41"/>
      <c r="S87" s="41"/>
    </row>
    <row r="88" spans="1:19" x14ac:dyDescent="0.2">
      <c r="A88" s="23" t="s">
        <v>1332</v>
      </c>
      <c r="B88" s="38">
        <f>r_parameters!C593</f>
        <v>3.3767590177749998E-3</v>
      </c>
      <c r="C88" s="39">
        <f>r_parameters!C595</f>
        <v>-5.5906230147232099E-5</v>
      </c>
      <c r="E88" s="23" t="s">
        <v>1332</v>
      </c>
      <c r="F88" s="38">
        <f>r_parameters!C592</f>
        <v>7.0302914615300602E-5</v>
      </c>
      <c r="G88" s="39">
        <f>r_parameters!C594</f>
        <v>2.3922384580286199E-4</v>
      </c>
      <c r="I88" s="30"/>
      <c r="J88" s="41"/>
      <c r="K88" s="41"/>
      <c r="M88" s="30"/>
      <c r="N88" s="41"/>
      <c r="O88" s="41"/>
      <c r="Q88" s="30"/>
      <c r="R88" s="41"/>
      <c r="S88" s="41"/>
    </row>
    <row r="89" spans="1:19" x14ac:dyDescent="0.2">
      <c r="A89" s="30"/>
      <c r="B89" s="46" t="str">
        <f>Criteria!E10</f>
        <v>Play behaviour</v>
      </c>
      <c r="C89" s="46"/>
      <c r="E89" s="30"/>
      <c r="F89" s="46" t="str">
        <f>Criteria!F10</f>
        <v>Abnormal activities</v>
      </c>
      <c r="G89" s="46"/>
      <c r="I89" s="30"/>
      <c r="J89" s="41"/>
      <c r="K89" s="41"/>
      <c r="M89" s="30"/>
      <c r="N89" s="41"/>
      <c r="O89" s="41"/>
      <c r="Q89" s="30"/>
      <c r="R89" s="41"/>
      <c r="S89" s="41"/>
    </row>
    <row r="90" spans="1:19" x14ac:dyDescent="0.2">
      <c r="E90" s="30"/>
      <c r="F90" s="33"/>
      <c r="G90" s="33"/>
      <c r="I90" s="30"/>
      <c r="J90" s="33"/>
      <c r="K90" s="33"/>
      <c r="M90" s="30"/>
      <c r="N90" s="33"/>
      <c r="O90" s="33"/>
      <c r="Q90" s="30"/>
      <c r="R90" s="33"/>
      <c r="S90" s="33"/>
    </row>
    <row r="91" spans="1:19" x14ac:dyDescent="0.2">
      <c r="A91" s="50" t="str">
        <f>Criteria!$A$11</f>
        <v>C11</v>
      </c>
      <c r="B91" s="45" t="str">
        <f>Criteria!$B$11</f>
        <v>Good human-animal relationship</v>
      </c>
      <c r="C91" s="45"/>
      <c r="E91" s="30"/>
      <c r="F91" s="33"/>
      <c r="G91" s="33"/>
      <c r="I91" s="30"/>
      <c r="J91" s="33"/>
      <c r="K91" s="33"/>
      <c r="M91" s="30"/>
      <c r="N91" s="33"/>
      <c r="O91" s="33"/>
      <c r="Q91" s="30"/>
      <c r="R91" s="33"/>
      <c r="S91" s="33"/>
    </row>
    <row r="92" spans="1:19" ht="15.75" x14ac:dyDescent="0.2">
      <c r="A92" s="51"/>
      <c r="B92" s="17" t="s">
        <v>1342</v>
      </c>
      <c r="C92" s="18"/>
      <c r="E92" s="30"/>
      <c r="F92" s="31"/>
      <c r="G92" s="31"/>
      <c r="I92" s="30"/>
      <c r="J92" s="31"/>
      <c r="K92" s="31"/>
      <c r="M92" s="30"/>
      <c r="N92" s="31"/>
      <c r="O92" s="31"/>
      <c r="Q92" s="30"/>
      <c r="R92" s="31"/>
      <c r="S92" s="31"/>
    </row>
    <row r="93" spans="1:19" x14ac:dyDescent="0.2">
      <c r="A93" s="21" t="s">
        <v>1272</v>
      </c>
      <c r="B93" s="19" t="str">
        <f>CONCATENATE("I ϵ [0 , ",r_parameters!C609,"]")</f>
        <v>I ϵ [0 , 55]</v>
      </c>
      <c r="C93" s="20" t="str">
        <f>CONCATENATE("I ϵ [",r_parameters!C609," , 100]")</f>
        <v>I ϵ [55 , 100]</v>
      </c>
      <c r="E93" s="30"/>
      <c r="F93" s="30"/>
      <c r="G93" s="30"/>
      <c r="I93" s="30"/>
      <c r="J93" s="30"/>
      <c r="K93" s="30"/>
      <c r="M93" s="30"/>
      <c r="N93" s="30"/>
      <c r="O93" s="30"/>
      <c r="Q93" s="30"/>
      <c r="R93" s="30"/>
      <c r="S93" s="30"/>
    </row>
    <row r="94" spans="1:19" x14ac:dyDescent="0.2">
      <c r="A94" s="22" t="s">
        <v>1322</v>
      </c>
      <c r="B94" s="36">
        <f>r_parameters!C601</f>
        <v>0</v>
      </c>
      <c r="C94" s="37">
        <f>r_parameters!C602</f>
        <v>37.174744899951598</v>
      </c>
      <c r="E94" s="30"/>
      <c r="F94" s="32"/>
      <c r="G94" s="32"/>
      <c r="I94" s="30"/>
      <c r="J94" s="32"/>
      <c r="K94" s="32"/>
      <c r="M94" s="30"/>
      <c r="N94" s="32"/>
      <c r="O94" s="32"/>
      <c r="Q94" s="30"/>
      <c r="R94" s="32"/>
      <c r="S94" s="32"/>
    </row>
    <row r="95" spans="1:19" x14ac:dyDescent="0.2">
      <c r="A95" s="22" t="s">
        <v>1330</v>
      </c>
      <c r="B95" s="36">
        <f>r_parameters!C603</f>
        <v>2.8170225900766099</v>
      </c>
      <c r="C95" s="37">
        <f>r_parameters!C604</f>
        <v>0.78930923197423297</v>
      </c>
      <c r="E95" s="30"/>
      <c r="F95" s="32"/>
      <c r="G95" s="32"/>
      <c r="I95" s="30"/>
      <c r="J95" s="32"/>
      <c r="K95" s="32"/>
      <c r="M95" s="30"/>
      <c r="N95" s="32"/>
      <c r="O95" s="32"/>
      <c r="Q95" s="30"/>
      <c r="R95" s="32"/>
      <c r="S95" s="32"/>
    </row>
    <row r="96" spans="1:19" x14ac:dyDescent="0.2">
      <c r="A96" s="22" t="s">
        <v>1331</v>
      </c>
      <c r="B96" s="36">
        <f>r_parameters!C605</f>
        <v>-3.8253525813612903E-2</v>
      </c>
      <c r="C96" s="37">
        <f>r_parameters!C606</f>
        <v>-1.38601021284785E-3</v>
      </c>
      <c r="E96" s="30"/>
      <c r="F96" s="32"/>
      <c r="G96" s="32"/>
      <c r="I96" s="30"/>
      <c r="J96" s="32"/>
      <c r="K96" s="32"/>
      <c r="M96" s="30"/>
      <c r="N96" s="32"/>
      <c r="O96" s="32"/>
      <c r="Q96" s="30"/>
      <c r="R96" s="32"/>
      <c r="S96" s="32"/>
    </row>
    <row r="97" spans="1:19" x14ac:dyDescent="0.2">
      <c r="A97" s="23" t="s">
        <v>1332</v>
      </c>
      <c r="B97" s="38">
        <f>r_parameters!C607</f>
        <v>2.2119392251535101E-4</v>
      </c>
      <c r="C97" s="39">
        <f>r_parameters!C608</f>
        <v>-2.2455659689479001E-6</v>
      </c>
      <c r="E97" s="30"/>
      <c r="F97" s="32"/>
      <c r="G97" s="32"/>
      <c r="I97" s="30"/>
      <c r="J97" s="32"/>
      <c r="K97" s="32"/>
      <c r="M97" s="30"/>
      <c r="N97" s="32"/>
      <c r="O97" s="32"/>
      <c r="Q97" s="30"/>
      <c r="R97" s="32"/>
      <c r="S97" s="32"/>
    </row>
    <row r="98" spans="1:19" x14ac:dyDescent="0.2">
      <c r="A98" s="30"/>
      <c r="B98" s="41"/>
      <c r="C98" s="41"/>
      <c r="E98" s="30"/>
      <c r="F98" s="32"/>
      <c r="G98" s="32"/>
      <c r="I98" s="30"/>
      <c r="J98" s="32"/>
      <c r="K98" s="32"/>
      <c r="M98" s="30"/>
      <c r="N98" s="32"/>
      <c r="O98" s="32"/>
      <c r="Q98" s="30"/>
      <c r="R98" s="32"/>
      <c r="S98" s="32"/>
    </row>
    <row r="99" spans="1:19" x14ac:dyDescent="0.2">
      <c r="E99" s="30"/>
      <c r="F99" s="33"/>
      <c r="G99" s="33"/>
      <c r="I99" s="30"/>
      <c r="J99" s="33"/>
      <c r="K99" s="33"/>
      <c r="M99" s="30"/>
      <c r="N99" s="33"/>
      <c r="O99" s="33"/>
      <c r="Q99" s="30"/>
      <c r="R99" s="33"/>
      <c r="S99" s="33"/>
    </row>
    <row r="100" spans="1:19" x14ac:dyDescent="0.2">
      <c r="A100" s="50" t="str">
        <f>Criteria!$A$12</f>
        <v>C12</v>
      </c>
      <c r="B100" s="45" t="str">
        <f>Criteria!$B$12</f>
        <v>Positive emotional state</v>
      </c>
      <c r="C100" s="45"/>
      <c r="E100" s="30"/>
      <c r="F100" s="33"/>
      <c r="G100" s="33"/>
      <c r="I100" s="30"/>
      <c r="J100" s="33"/>
      <c r="K100" s="33"/>
      <c r="M100" s="30"/>
      <c r="N100" s="33"/>
      <c r="O100" s="33"/>
      <c r="Q100" s="30"/>
      <c r="R100" s="33"/>
      <c r="S100" s="33"/>
    </row>
    <row r="101" spans="1:19" ht="15.75" x14ac:dyDescent="0.2">
      <c r="A101" s="51"/>
      <c r="B101" s="17" t="s">
        <v>1341</v>
      </c>
      <c r="C101" s="18"/>
      <c r="E101" s="30"/>
      <c r="F101" s="31"/>
      <c r="G101" s="31"/>
      <c r="I101" s="30"/>
      <c r="J101" s="31"/>
      <c r="K101" s="31"/>
      <c r="M101" s="30"/>
      <c r="N101" s="31"/>
      <c r="O101" s="31"/>
      <c r="Q101" s="30"/>
      <c r="R101" s="31"/>
      <c r="S101" s="31"/>
    </row>
    <row r="102" spans="1:19" x14ac:dyDescent="0.2">
      <c r="A102" s="21" t="s">
        <v>1272</v>
      </c>
      <c r="B102" s="19" t="str">
        <f>CONCATENATE("I &lt; ",r_parameters!C619)</f>
        <v>I &lt; 0</v>
      </c>
      <c r="C102" s="20" t="str">
        <f>CONCATENATE("I ≥ ",r_parameters!C619)</f>
        <v>I ≥ 0</v>
      </c>
      <c r="E102" s="30"/>
      <c r="F102" s="30"/>
      <c r="G102" s="30"/>
      <c r="I102" s="30"/>
      <c r="J102" s="30"/>
      <c r="K102" s="30"/>
      <c r="M102" s="30"/>
      <c r="N102" s="30"/>
      <c r="O102" s="30"/>
      <c r="Q102" s="30"/>
      <c r="R102" s="30"/>
      <c r="S102" s="30"/>
    </row>
    <row r="103" spans="1:19" x14ac:dyDescent="0.2">
      <c r="A103" s="22" t="s">
        <v>1322</v>
      </c>
      <c r="B103" s="36">
        <f>r_parameters!C610</f>
        <v>50</v>
      </c>
      <c r="C103" s="37">
        <f>r_parameters!C611</f>
        <v>50</v>
      </c>
      <c r="E103" s="30"/>
      <c r="F103" s="32"/>
      <c r="G103" s="32"/>
      <c r="I103" s="30"/>
      <c r="J103" s="32"/>
      <c r="K103" s="32"/>
      <c r="M103" s="30"/>
      <c r="N103" s="32"/>
      <c r="O103" s="32"/>
      <c r="Q103" s="30"/>
      <c r="R103" s="32"/>
      <c r="S103" s="32"/>
    </row>
    <row r="104" spans="1:19" x14ac:dyDescent="0.2">
      <c r="A104" s="22" t="s">
        <v>1330</v>
      </c>
      <c r="B104" s="36">
        <f>r_parameters!C612</f>
        <v>8.75</v>
      </c>
      <c r="C104" s="37">
        <f>r_parameters!C613</f>
        <v>11.666700000000001</v>
      </c>
      <c r="E104" s="30"/>
      <c r="F104" s="32"/>
      <c r="G104" s="32"/>
      <c r="I104" s="30"/>
      <c r="J104" s="32"/>
      <c r="K104" s="32"/>
      <c r="M104" s="30"/>
      <c r="N104" s="32"/>
      <c r="O104" s="32"/>
      <c r="Q104" s="30"/>
      <c r="R104" s="32"/>
      <c r="S104" s="32"/>
    </row>
    <row r="105" spans="1:19" x14ac:dyDescent="0.2">
      <c r="A105" s="22" t="s">
        <v>1331</v>
      </c>
      <c r="B105" s="36">
        <f>r_parameters!C614</f>
        <v>0.3125</v>
      </c>
      <c r="C105" s="37">
        <f>r_parameters!C615</f>
        <v>-0.55556000000000005</v>
      </c>
      <c r="E105" s="30"/>
      <c r="F105" s="32"/>
      <c r="G105" s="32"/>
      <c r="I105" s="30"/>
      <c r="J105" s="32"/>
      <c r="K105" s="32"/>
      <c r="M105" s="30"/>
      <c r="N105" s="32"/>
      <c r="O105" s="32"/>
      <c r="Q105" s="30"/>
      <c r="R105" s="32"/>
      <c r="S105" s="32"/>
    </row>
    <row r="106" spans="1:19" x14ac:dyDescent="0.2">
      <c r="A106" s="23"/>
      <c r="B106" s="24"/>
      <c r="C106" s="25"/>
      <c r="E106" s="30"/>
      <c r="F106" s="32"/>
      <c r="G106" s="32"/>
      <c r="I106" s="30"/>
      <c r="J106" s="32"/>
      <c r="K106" s="32"/>
      <c r="M106" s="30"/>
      <c r="N106" s="32"/>
      <c r="O106" s="32"/>
      <c r="Q106" s="30"/>
      <c r="R106" s="32"/>
      <c r="S106" s="32"/>
    </row>
  </sheetData>
  <mergeCells count="12">
    <mergeCell ref="A46:A47"/>
    <mergeCell ref="A55:A56"/>
    <mergeCell ref="A100:A101"/>
    <mergeCell ref="A64:A65"/>
    <mergeCell ref="A73:A74"/>
    <mergeCell ref="A82:A83"/>
    <mergeCell ref="A91:A92"/>
    <mergeCell ref="A10:A11"/>
    <mergeCell ref="A1:A2"/>
    <mergeCell ref="A19:A20"/>
    <mergeCell ref="A28:A29"/>
    <mergeCell ref="A37:A38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workbookViewId="0">
      <selection sqref="A1:A2"/>
    </sheetView>
  </sheetViews>
  <sheetFormatPr defaultColWidth="11.42578125" defaultRowHeight="12.75" x14ac:dyDescent="0.2"/>
  <cols>
    <col min="1" max="1" width="9.7109375" style="16" customWidth="1"/>
    <col min="2" max="3" width="22.7109375" style="15" customWidth="1"/>
    <col min="4" max="4" width="2.7109375" style="15" customWidth="1"/>
    <col min="5" max="5" width="9.7109375" style="16" customWidth="1"/>
    <col min="6" max="7" width="22.7109375" style="15" customWidth="1"/>
    <col min="8" max="8" width="2.7109375" style="15" customWidth="1"/>
    <col min="9" max="9" width="9.7109375" style="16" customWidth="1"/>
    <col min="10" max="11" width="22.7109375" style="15" customWidth="1"/>
    <col min="12" max="12" width="2.7109375" style="15" customWidth="1"/>
    <col min="13" max="13" width="9.7109375" style="16" customWidth="1"/>
    <col min="14" max="15" width="22.7109375" style="15" customWidth="1"/>
    <col min="16" max="16" width="2.7109375" style="15" customWidth="1"/>
    <col min="17" max="17" width="9.7109375" style="16" customWidth="1"/>
    <col min="18" max="19" width="22.7109375" style="15" customWidth="1"/>
  </cols>
  <sheetData>
    <row r="1" spans="1:19" x14ac:dyDescent="0.2">
      <c r="A1" s="50" t="str">
        <f>Criteria!$A$1</f>
        <v>C1</v>
      </c>
      <c r="B1" s="45" t="str">
        <f>Criteria!$B$1</f>
        <v>Absence of prolonged hunger</v>
      </c>
      <c r="C1" s="45"/>
    </row>
    <row r="2" spans="1:19" ht="15.75" x14ac:dyDescent="0.2">
      <c r="A2" s="51"/>
      <c r="B2" s="17" t="s">
        <v>1335</v>
      </c>
      <c r="C2" s="18"/>
      <c r="E2" s="30"/>
      <c r="F2" s="31"/>
      <c r="G2" s="31"/>
      <c r="I2" s="30"/>
      <c r="J2" s="31"/>
      <c r="K2" s="31"/>
      <c r="M2" s="30"/>
      <c r="N2" s="31"/>
      <c r="O2" s="31"/>
      <c r="Q2" s="30"/>
      <c r="R2" s="31"/>
      <c r="S2" s="31"/>
    </row>
    <row r="3" spans="1:19" x14ac:dyDescent="0.2">
      <c r="A3" s="21" t="s">
        <v>1272</v>
      </c>
      <c r="B3" s="19" t="str">
        <f>CONCATENATE("I ϵ [0 , ",r_parameters!C806,"]")</f>
        <v>I ϵ [0 , 80]</v>
      </c>
      <c r="C3" s="20" t="str">
        <f>CONCATENATE("I ϵ [",r_parameters!C806," , 100]")</f>
        <v>I ϵ [80 , 100]</v>
      </c>
      <c r="E3" s="30"/>
      <c r="F3" s="30"/>
      <c r="G3" s="30"/>
      <c r="I3" s="30"/>
      <c r="J3" s="30"/>
      <c r="K3" s="30"/>
      <c r="M3" s="30"/>
      <c r="N3" s="30"/>
      <c r="O3" s="30"/>
      <c r="Q3" s="30"/>
      <c r="R3" s="30"/>
      <c r="S3" s="30"/>
    </row>
    <row r="4" spans="1:19" x14ac:dyDescent="0.2">
      <c r="A4" s="22" t="s">
        <v>1322</v>
      </c>
      <c r="B4" s="36">
        <f>r_parameters!C798</f>
        <v>0</v>
      </c>
      <c r="C4" s="37">
        <f>r_parameters!C799</f>
        <v>-2293.8589378608999</v>
      </c>
      <c r="E4" s="30"/>
      <c r="F4" s="32"/>
      <c r="G4" s="32"/>
      <c r="I4" s="30"/>
      <c r="J4" s="32"/>
      <c r="K4" s="32"/>
      <c r="M4" s="30"/>
      <c r="N4" s="32"/>
      <c r="O4" s="32"/>
      <c r="Q4" s="30"/>
      <c r="R4" s="32"/>
      <c r="S4" s="32"/>
    </row>
    <row r="5" spans="1:19" x14ac:dyDescent="0.2">
      <c r="A5" s="22" t="s">
        <v>1330</v>
      </c>
      <c r="B5" s="36">
        <f>r_parameters!C800</f>
        <v>0.77643206067750603</v>
      </c>
      <c r="C5" s="37">
        <f>r_parameters!C801</f>
        <v>86.796139059053004</v>
      </c>
      <c r="E5" s="30"/>
      <c r="F5" s="32"/>
      <c r="G5" s="32"/>
      <c r="I5" s="30"/>
      <c r="J5" s="32"/>
      <c r="K5" s="32"/>
      <c r="M5" s="30"/>
      <c r="N5" s="32"/>
      <c r="O5" s="32"/>
      <c r="Q5" s="30"/>
      <c r="R5" s="32"/>
      <c r="S5" s="32"/>
    </row>
    <row r="6" spans="1:19" x14ac:dyDescent="0.2">
      <c r="A6" s="22" t="s">
        <v>1331</v>
      </c>
      <c r="B6" s="36">
        <f>r_parameters!C802</f>
        <v>-9.4591128669022102E-3</v>
      </c>
      <c r="C6" s="37">
        <f>r_parameters!C803</f>
        <v>-1.08470541417593</v>
      </c>
      <c r="E6" s="30"/>
      <c r="F6" s="32"/>
      <c r="G6" s="32"/>
      <c r="I6" s="30"/>
      <c r="J6" s="32"/>
      <c r="K6" s="32"/>
      <c r="M6" s="30"/>
      <c r="N6" s="32"/>
      <c r="O6" s="32"/>
      <c r="Q6" s="30"/>
      <c r="R6" s="32"/>
      <c r="S6" s="32"/>
    </row>
    <row r="7" spans="1:19" x14ac:dyDescent="0.2">
      <c r="A7" s="23" t="s">
        <v>1332</v>
      </c>
      <c r="B7" s="38">
        <f>r_parameters!C804</f>
        <v>8.1106389036423199E-5</v>
      </c>
      <c r="C7" s="39">
        <f>r_parameters!C805</f>
        <v>4.5612991741138496E-3</v>
      </c>
      <c r="E7" s="30"/>
      <c r="F7" s="32"/>
      <c r="G7" s="32"/>
      <c r="I7" s="30"/>
      <c r="J7" s="32"/>
      <c r="K7" s="32"/>
      <c r="M7" s="30"/>
      <c r="N7" s="32"/>
      <c r="O7" s="32"/>
      <c r="Q7" s="30"/>
      <c r="R7" s="32"/>
      <c r="S7" s="32"/>
    </row>
    <row r="8" spans="1:19" x14ac:dyDescent="0.2">
      <c r="A8" s="30"/>
      <c r="B8" s="41"/>
      <c r="C8" s="41"/>
      <c r="E8" s="30"/>
      <c r="F8" s="32"/>
      <c r="G8" s="32"/>
      <c r="I8" s="30"/>
      <c r="J8" s="32"/>
      <c r="K8" s="32"/>
      <c r="M8" s="30"/>
      <c r="N8" s="32"/>
      <c r="O8" s="32"/>
      <c r="Q8" s="30"/>
      <c r="R8" s="32"/>
      <c r="S8" s="32"/>
    </row>
    <row r="9" spans="1:19" s="15" customFormat="1" x14ac:dyDescent="0.2">
      <c r="A9" s="30"/>
      <c r="B9" s="41"/>
      <c r="C9" s="41"/>
      <c r="E9" s="30"/>
      <c r="F9" s="32"/>
      <c r="G9" s="32"/>
    </row>
    <row r="10" spans="1:19" s="15" customFormat="1" x14ac:dyDescent="0.2">
      <c r="A10" s="50" t="str">
        <f>Criteria!$A$2</f>
        <v>C2</v>
      </c>
      <c r="B10" s="45" t="str">
        <f>Criteria!$B$2</f>
        <v>Absence of prolonged thirst</v>
      </c>
      <c r="C10" s="45"/>
      <c r="E10" s="16"/>
    </row>
    <row r="11" spans="1:19" s="15" customFormat="1" ht="15.75" x14ac:dyDescent="0.2">
      <c r="A11" s="51"/>
      <c r="B11" s="17" t="s">
        <v>1345</v>
      </c>
      <c r="C11" s="18"/>
      <c r="E11" s="30"/>
      <c r="F11" s="31"/>
      <c r="G11" s="31"/>
    </row>
    <row r="12" spans="1:19" s="15" customFormat="1" x14ac:dyDescent="0.2">
      <c r="A12" s="21" t="s">
        <v>1272</v>
      </c>
      <c r="B12" s="19" t="str">
        <f>CONCATENATE("I ϵ [0 , ",r_parameters!C865,"]")</f>
        <v>I ϵ [0 , 50]</v>
      </c>
      <c r="C12" s="20" t="str">
        <f>CONCATENATE("I ϵ [",r_parameters!C865," , 100]")</f>
        <v>I ϵ [50 , 100]</v>
      </c>
      <c r="E12" s="30"/>
      <c r="F12" s="30"/>
      <c r="G12" s="30"/>
    </row>
    <row r="13" spans="1:19" s="15" customFormat="1" x14ac:dyDescent="0.2">
      <c r="A13" s="22" t="s">
        <v>1322</v>
      </c>
      <c r="B13" s="36">
        <f>r_parameters!C857</f>
        <v>0</v>
      </c>
      <c r="C13" s="37">
        <f>r_parameters!C858</f>
        <v>-98.409169125086507</v>
      </c>
      <c r="E13" s="30"/>
      <c r="F13" s="32"/>
      <c r="G13" s="32"/>
    </row>
    <row r="14" spans="1:19" s="15" customFormat="1" x14ac:dyDescent="0.2">
      <c r="A14" s="22" t="s">
        <v>1330</v>
      </c>
      <c r="B14" s="36">
        <f>r_parameters!C859</f>
        <v>4.77249251526616E-2</v>
      </c>
      <c r="C14" s="37">
        <f>r_parameters!C860</f>
        <v>5.95227507332587</v>
      </c>
      <c r="E14" s="30"/>
      <c r="F14" s="32"/>
      <c r="G14" s="32"/>
    </row>
    <row r="15" spans="1:19" s="15" customFormat="1" x14ac:dyDescent="0.2">
      <c r="A15" s="22" t="s">
        <v>1331</v>
      </c>
      <c r="B15" s="36">
        <f>r_parameters!C861</f>
        <v>5.7212022771085197E-2</v>
      </c>
      <c r="C15" s="37">
        <f>r_parameters!C862</f>
        <v>-6.0878980202195898E-2</v>
      </c>
      <c r="E15" s="30"/>
      <c r="F15" s="32"/>
      <c r="G15" s="32"/>
    </row>
    <row r="16" spans="1:19" s="15" customFormat="1" x14ac:dyDescent="0.2">
      <c r="A16" s="23" t="s">
        <v>1332</v>
      </c>
      <c r="B16" s="38">
        <f>r_parameters!C863</f>
        <v>-5.7530188938797805E-4</v>
      </c>
      <c r="C16" s="39">
        <f>r_parameters!C864</f>
        <v>2.1197146381395299E-4</v>
      </c>
      <c r="E16" s="30"/>
      <c r="F16" s="32"/>
      <c r="G16" s="32"/>
    </row>
    <row r="17" spans="1:19" x14ac:dyDescent="0.2">
      <c r="A17" s="30"/>
      <c r="B17" s="41"/>
      <c r="C17" s="41"/>
      <c r="E17" s="30"/>
      <c r="F17" s="32"/>
      <c r="G17" s="32"/>
      <c r="I17" s="30"/>
      <c r="J17" s="32"/>
      <c r="K17" s="32"/>
      <c r="M17" s="30"/>
      <c r="N17" s="32"/>
      <c r="O17" s="32"/>
      <c r="Q17" s="30"/>
      <c r="R17" s="32"/>
      <c r="S17" s="32"/>
    </row>
    <row r="18" spans="1:19" x14ac:dyDescent="0.2">
      <c r="E18" s="30"/>
      <c r="F18" s="33"/>
      <c r="G18" s="33"/>
      <c r="I18" s="30"/>
      <c r="J18" s="33"/>
      <c r="K18" s="33"/>
      <c r="M18" s="30"/>
      <c r="N18" s="33"/>
      <c r="O18" s="33"/>
      <c r="Q18" s="30"/>
      <c r="R18" s="33"/>
      <c r="S18" s="33"/>
    </row>
    <row r="19" spans="1:19" x14ac:dyDescent="0.2">
      <c r="A19" s="50" t="str">
        <f>Criteria!$A$3</f>
        <v>C3</v>
      </c>
      <c r="B19" s="45" t="str">
        <f>Criteria!$B$3</f>
        <v>Comfort around resting</v>
      </c>
      <c r="C19" s="45"/>
      <c r="E19" s="30"/>
      <c r="F19" s="33"/>
      <c r="G19" s="33"/>
      <c r="I19" s="30"/>
      <c r="J19" s="33"/>
      <c r="K19" s="33"/>
      <c r="M19" s="30"/>
      <c r="N19" s="33"/>
      <c r="O19" s="33"/>
      <c r="Q19" s="30"/>
      <c r="R19" s="33"/>
      <c r="S19" s="33"/>
    </row>
    <row r="20" spans="1:19" ht="15.75" x14ac:dyDescent="0.2">
      <c r="A20" s="51"/>
      <c r="B20" s="17" t="s">
        <v>1336</v>
      </c>
      <c r="C20" s="18"/>
      <c r="E20" s="15"/>
      <c r="F20" s="16"/>
      <c r="I20" s="15"/>
      <c r="J20" s="30"/>
      <c r="K20" s="31"/>
      <c r="L20" s="31"/>
      <c r="M20" s="33"/>
      <c r="N20" s="30"/>
      <c r="O20" s="31"/>
      <c r="P20" s="31"/>
      <c r="Q20"/>
      <c r="R20"/>
      <c r="S20"/>
    </row>
    <row r="21" spans="1:19" x14ac:dyDescent="0.2">
      <c r="A21" s="21" t="s">
        <v>1272</v>
      </c>
      <c r="B21" s="19" t="str">
        <f>CONCATENATE("I ϵ [0 , ",r_parameters!C1026,"]")</f>
        <v>I ϵ [0 , 70]</v>
      </c>
      <c r="C21" s="20" t="str">
        <f>CONCATENATE("I ϵ [",r_parameters!C1026," , 100]")</f>
        <v>I ϵ [70 , 100]</v>
      </c>
      <c r="E21" s="15"/>
      <c r="F21" s="16"/>
      <c r="I21" s="15"/>
      <c r="J21" s="30"/>
      <c r="K21" s="30"/>
      <c r="L21" s="30"/>
      <c r="M21" s="33"/>
      <c r="N21" s="30"/>
      <c r="O21" s="30"/>
      <c r="P21" s="30"/>
      <c r="Q21"/>
      <c r="R21"/>
      <c r="S21"/>
    </row>
    <row r="22" spans="1:19" x14ac:dyDescent="0.2">
      <c r="A22" s="22" t="s">
        <v>1322</v>
      </c>
      <c r="B22" s="36">
        <f>r_parameters!C1018</f>
        <v>0</v>
      </c>
      <c r="C22" s="37">
        <f>r_parameters!C1019</f>
        <v>-267.03672464558201</v>
      </c>
      <c r="E22" s="15"/>
      <c r="F22" s="16"/>
      <c r="I22" s="15"/>
      <c r="J22" s="30"/>
      <c r="K22" s="41"/>
      <c r="L22" s="41"/>
      <c r="M22" s="33"/>
      <c r="N22" s="30"/>
      <c r="O22" s="41"/>
      <c r="P22" s="41"/>
      <c r="Q22"/>
      <c r="R22"/>
      <c r="S22"/>
    </row>
    <row r="23" spans="1:19" x14ac:dyDescent="0.2">
      <c r="A23" s="22" t="s">
        <v>1330</v>
      </c>
      <c r="B23" s="36">
        <f>r_parameters!C1020</f>
        <v>1.0185617155962901</v>
      </c>
      <c r="C23" s="37">
        <f>r_parameters!C1021</f>
        <v>12.4629927566245</v>
      </c>
      <c r="E23" s="15"/>
      <c r="F23" s="16"/>
      <c r="I23" s="15"/>
      <c r="J23" s="30"/>
      <c r="K23" s="41"/>
      <c r="L23" s="41"/>
      <c r="M23" s="33"/>
      <c r="N23" s="30"/>
      <c r="O23" s="41"/>
      <c r="P23" s="41"/>
      <c r="Q23"/>
      <c r="R23"/>
      <c r="S23"/>
    </row>
    <row r="24" spans="1:19" x14ac:dyDescent="0.2">
      <c r="A24" s="22" t="s">
        <v>1331</v>
      </c>
      <c r="B24" s="36">
        <f>r_parameters!C1022</f>
        <v>-1.4550881651286899E-2</v>
      </c>
      <c r="C24" s="37">
        <f>r_parameters!C1023</f>
        <v>-0.17804275347927701</v>
      </c>
      <c r="E24" s="15"/>
      <c r="F24" s="16"/>
      <c r="I24" s="15"/>
      <c r="J24" s="30"/>
      <c r="K24" s="41"/>
      <c r="L24" s="41"/>
      <c r="M24" s="33"/>
      <c r="N24" s="30"/>
      <c r="O24" s="41"/>
      <c r="P24" s="41"/>
      <c r="Q24"/>
      <c r="R24"/>
      <c r="S24"/>
    </row>
    <row r="25" spans="1:19" x14ac:dyDescent="0.2">
      <c r="A25" s="23" t="s">
        <v>1332</v>
      </c>
      <c r="B25" s="38">
        <f>r_parameters!C1024</f>
        <v>1.22632261547441E-4</v>
      </c>
      <c r="C25" s="39">
        <f>r_parameters!C1025</f>
        <v>9.0116498378034298E-4</v>
      </c>
      <c r="E25" s="15"/>
      <c r="F25" s="16"/>
      <c r="I25" s="15"/>
      <c r="J25" s="30"/>
      <c r="K25" s="41"/>
      <c r="L25" s="41"/>
      <c r="M25" s="33"/>
      <c r="N25" s="30"/>
      <c r="O25" s="41"/>
      <c r="P25" s="41"/>
      <c r="Q25"/>
      <c r="R25"/>
      <c r="S25"/>
    </row>
    <row r="26" spans="1:19" s="15" customFormat="1" x14ac:dyDescent="0.2">
      <c r="A26" s="30"/>
      <c r="B26" s="46" t="str">
        <f>Criteria!D3</f>
        <v>Cleanliness</v>
      </c>
      <c r="C26" s="46"/>
    </row>
    <row r="27" spans="1:19" s="15" customFormat="1" x14ac:dyDescent="0.2">
      <c r="A27" s="30"/>
      <c r="B27" s="41"/>
      <c r="C27" s="41"/>
      <c r="E27" s="30"/>
      <c r="F27" s="32"/>
      <c r="G27" s="32"/>
    </row>
    <row r="28" spans="1:19" s="15" customFormat="1" x14ac:dyDescent="0.2">
      <c r="A28" s="50" t="str">
        <f>Criteria!$A$4</f>
        <v>C4</v>
      </c>
      <c r="B28" s="45" t="str">
        <f>Criteria!$B$4</f>
        <v>Thermal comfort</v>
      </c>
      <c r="C28" s="45"/>
      <c r="E28" s="16"/>
    </row>
    <row r="29" spans="1:19" s="15" customFormat="1" x14ac:dyDescent="0.2">
      <c r="A29" s="51"/>
      <c r="B29" s="17"/>
      <c r="C29" s="18"/>
      <c r="E29" s="30"/>
      <c r="F29" s="31"/>
      <c r="G29" s="31"/>
    </row>
    <row r="30" spans="1:19" s="15" customFormat="1" x14ac:dyDescent="0.2">
      <c r="A30" s="21" t="s">
        <v>1272</v>
      </c>
      <c r="B30" s="19"/>
      <c r="C30" s="20"/>
      <c r="E30" s="30"/>
      <c r="F30" s="30"/>
      <c r="G30" s="30"/>
    </row>
    <row r="31" spans="1:19" s="15" customFormat="1" x14ac:dyDescent="0.2">
      <c r="A31" s="22"/>
      <c r="B31" s="36"/>
      <c r="C31" s="37"/>
      <c r="E31" s="30"/>
      <c r="F31" s="32"/>
      <c r="G31" s="32"/>
    </row>
    <row r="32" spans="1:19" s="15" customFormat="1" x14ac:dyDescent="0.2">
      <c r="A32" s="22"/>
      <c r="B32" s="36"/>
      <c r="C32" s="37"/>
      <c r="E32" s="30"/>
      <c r="F32" s="32"/>
      <c r="G32" s="32"/>
    </row>
    <row r="33" spans="1:19" s="15" customFormat="1" x14ac:dyDescent="0.2">
      <c r="A33" s="22"/>
      <c r="B33" s="36"/>
      <c r="C33" s="37"/>
      <c r="E33" s="30"/>
      <c r="F33" s="32"/>
      <c r="G33" s="32"/>
    </row>
    <row r="34" spans="1:19" s="15" customFormat="1" x14ac:dyDescent="0.2">
      <c r="A34" s="23"/>
      <c r="B34" s="38"/>
      <c r="C34" s="39"/>
      <c r="E34" s="30"/>
      <c r="F34" s="32"/>
      <c r="G34" s="32"/>
    </row>
    <row r="35" spans="1:19" x14ac:dyDescent="0.2">
      <c r="A35" s="30"/>
      <c r="B35" s="41"/>
      <c r="C35" s="41"/>
      <c r="E35" s="30"/>
      <c r="F35" s="41"/>
      <c r="G35" s="41"/>
      <c r="I35" s="30"/>
      <c r="J35" s="41"/>
      <c r="K35" s="41"/>
      <c r="M35" s="30"/>
      <c r="N35" s="41"/>
      <c r="O35" s="41"/>
      <c r="P35" s="33"/>
      <c r="Q35" s="30"/>
      <c r="R35" s="41"/>
      <c r="S35" s="41"/>
    </row>
    <row r="36" spans="1:19" x14ac:dyDescent="0.2">
      <c r="A36" s="30"/>
      <c r="B36" s="41"/>
      <c r="C36" s="41"/>
      <c r="E36" s="30"/>
      <c r="F36" s="41"/>
      <c r="G36" s="41"/>
      <c r="I36" s="30"/>
      <c r="J36" s="41"/>
      <c r="K36" s="41"/>
      <c r="M36" s="30"/>
      <c r="N36" s="41"/>
      <c r="O36" s="41"/>
      <c r="Q36" s="30"/>
      <c r="R36" s="41"/>
      <c r="S36" s="41"/>
    </row>
    <row r="37" spans="1:19" x14ac:dyDescent="0.2">
      <c r="A37" s="50" t="str">
        <f>Criteria!$A$5</f>
        <v>C5</v>
      </c>
      <c r="B37" s="45" t="str">
        <f>Criteria!$B$5</f>
        <v>Ease of movement</v>
      </c>
      <c r="C37" s="45"/>
      <c r="E37" s="30"/>
      <c r="F37" s="41"/>
      <c r="G37" s="41"/>
      <c r="I37" s="30"/>
      <c r="J37" s="41"/>
      <c r="K37" s="41"/>
      <c r="M37" s="30"/>
      <c r="N37" s="41"/>
      <c r="O37" s="41"/>
      <c r="Q37" s="30"/>
      <c r="R37" s="41"/>
      <c r="S37" s="41"/>
    </row>
    <row r="38" spans="1:19" ht="15.75" x14ac:dyDescent="0.2">
      <c r="A38" s="51"/>
      <c r="B38" s="17" t="s">
        <v>1343</v>
      </c>
      <c r="C38" s="18"/>
      <c r="E38" s="15"/>
      <c r="F38" s="30"/>
      <c r="G38" s="31"/>
      <c r="H38" s="31"/>
      <c r="I38" s="15"/>
      <c r="J38" s="30"/>
      <c r="K38" s="31"/>
      <c r="L38" s="31"/>
      <c r="M38" s="15"/>
      <c r="N38" s="30"/>
      <c r="O38" s="31"/>
      <c r="P38" s="31"/>
      <c r="Q38"/>
      <c r="R38"/>
      <c r="S38"/>
    </row>
    <row r="39" spans="1:19" x14ac:dyDescent="0.2">
      <c r="A39" s="21" t="s">
        <v>1272</v>
      </c>
      <c r="B39" s="19" t="str">
        <f>CONCATENATE("I ϵ [0 , ",r_parameters!C892,"]")</f>
        <v>I ϵ [0 , 30]</v>
      </c>
      <c r="C39" s="20" t="str">
        <f>CONCATENATE("I ϵ [",r_parameters!C892," , 100]")</f>
        <v>I ϵ [30 , 100]</v>
      </c>
      <c r="E39" s="15"/>
      <c r="F39" s="30"/>
      <c r="G39" s="30"/>
      <c r="H39" s="30"/>
      <c r="I39" s="15"/>
      <c r="J39" s="30"/>
      <c r="K39" s="30"/>
      <c r="L39" s="30"/>
      <c r="M39" s="15"/>
      <c r="N39" s="30"/>
      <c r="O39" s="30"/>
      <c r="P39" s="30"/>
      <c r="Q39"/>
      <c r="R39"/>
      <c r="S39"/>
    </row>
    <row r="40" spans="1:19" x14ac:dyDescent="0.2">
      <c r="A40" s="22" t="s">
        <v>1322</v>
      </c>
      <c r="B40" s="36">
        <f>r_parameters!C884</f>
        <v>0</v>
      </c>
      <c r="C40" s="37">
        <f>r_parameters!C885</f>
        <v>12.018990865560101</v>
      </c>
      <c r="E40" s="15"/>
      <c r="F40" s="30"/>
      <c r="G40" s="32"/>
      <c r="H40" s="32"/>
      <c r="I40" s="15"/>
      <c r="J40" s="30"/>
      <c r="K40" s="32"/>
      <c r="L40" s="32"/>
      <c r="M40" s="15"/>
      <c r="N40" s="30"/>
      <c r="O40" s="32"/>
      <c r="P40" s="32"/>
      <c r="Q40"/>
      <c r="R40"/>
      <c r="S40"/>
    </row>
    <row r="41" spans="1:19" x14ac:dyDescent="0.2">
      <c r="A41" s="22" t="s">
        <v>1330</v>
      </c>
      <c r="B41" s="36">
        <f>r_parameters!C886</f>
        <v>2.6077448618537602</v>
      </c>
      <c r="C41" s="37">
        <f>r_parameters!C887</f>
        <v>1.4058457752857101</v>
      </c>
      <c r="E41" s="15"/>
      <c r="F41" s="30"/>
      <c r="G41" s="32"/>
      <c r="H41" s="32"/>
      <c r="I41" s="15"/>
      <c r="J41" s="30"/>
      <c r="K41" s="32"/>
      <c r="L41" s="32"/>
      <c r="M41" s="15"/>
      <c r="N41" s="30"/>
      <c r="O41" s="32"/>
      <c r="P41" s="32"/>
      <c r="Q41"/>
      <c r="R41"/>
      <c r="S41"/>
    </row>
    <row r="42" spans="1:19" x14ac:dyDescent="0.2">
      <c r="A42" s="22" t="s">
        <v>1331</v>
      </c>
      <c r="B42" s="36">
        <f>r_parameters!C888</f>
        <v>-5.1671936694160502E-2</v>
      </c>
      <c r="C42" s="37">
        <f>r_parameters!C889</f>
        <v>-1.16086338082571E-2</v>
      </c>
      <c r="E42" s="15"/>
      <c r="F42" s="30"/>
      <c r="G42" s="32"/>
      <c r="H42" s="32"/>
      <c r="I42" s="15"/>
      <c r="J42" s="30"/>
      <c r="K42" s="32"/>
      <c r="L42" s="32"/>
      <c r="M42" s="15"/>
      <c r="N42" s="30"/>
      <c r="O42" s="32"/>
      <c r="P42" s="32"/>
      <c r="Q42"/>
      <c r="R42"/>
      <c r="S42"/>
    </row>
    <row r="43" spans="1:19" x14ac:dyDescent="0.2">
      <c r="A43" s="23" t="s">
        <v>1332</v>
      </c>
      <c r="B43" s="38">
        <f>r_parameters!C890</f>
        <v>5.0863057953493397E-4</v>
      </c>
      <c r="C43" s="39">
        <f>r_parameters!C891</f>
        <v>6.3482769688454505E-5</v>
      </c>
      <c r="E43" s="15"/>
      <c r="F43" s="30"/>
      <c r="G43" s="32"/>
      <c r="H43" s="32"/>
      <c r="I43" s="15"/>
      <c r="J43" s="30"/>
      <c r="K43" s="32"/>
      <c r="L43" s="32"/>
      <c r="M43" s="15"/>
      <c r="N43" s="30"/>
      <c r="O43" s="32"/>
      <c r="P43" s="32"/>
      <c r="Q43"/>
      <c r="R43"/>
      <c r="S43"/>
    </row>
    <row r="44" spans="1:19" x14ac:dyDescent="0.2">
      <c r="A44" s="30"/>
      <c r="B44" s="46"/>
      <c r="C44" s="46"/>
      <c r="E44" s="15"/>
      <c r="F44" s="30"/>
      <c r="G44" s="32"/>
      <c r="H44" s="32"/>
      <c r="I44" s="15"/>
      <c r="J44" s="30"/>
      <c r="K44" s="32"/>
      <c r="L44" s="32"/>
      <c r="M44" s="15"/>
      <c r="N44" s="30"/>
      <c r="O44" s="32"/>
      <c r="P44" s="32"/>
      <c r="Q44"/>
      <c r="R44"/>
      <c r="S44"/>
    </row>
    <row r="46" spans="1:19" x14ac:dyDescent="0.2">
      <c r="A46" s="50" t="str">
        <f>Criteria!$A$6</f>
        <v>C6</v>
      </c>
      <c r="B46" s="45" t="str">
        <f>Criteria!$B$6</f>
        <v>Absence of injuries</v>
      </c>
      <c r="C46" s="45"/>
    </row>
    <row r="47" spans="1:19" ht="15.75" x14ac:dyDescent="0.2">
      <c r="A47" s="51"/>
      <c r="B47" s="17" t="s">
        <v>1337</v>
      </c>
      <c r="C47" s="18"/>
      <c r="F47" s="17" t="s">
        <v>1337</v>
      </c>
      <c r="G47" s="18"/>
      <c r="J47" s="17" t="s">
        <v>1337</v>
      </c>
      <c r="K47" s="18"/>
      <c r="N47" s="17" t="s">
        <v>1337</v>
      </c>
      <c r="O47" s="18"/>
      <c r="Q47" s="30"/>
      <c r="R47" s="31"/>
      <c r="S47" s="31"/>
    </row>
    <row r="48" spans="1:19" x14ac:dyDescent="0.2">
      <c r="A48" s="21" t="s">
        <v>1272</v>
      </c>
      <c r="B48" s="19" t="str">
        <f>CONCATENATE("I ϵ [0 , ",r_parameters!C927,"]")</f>
        <v>I ϵ [0 , 80]</v>
      </c>
      <c r="C48" s="20" t="str">
        <f>CONCATENATE("I ϵ [",r_parameters!C927," , 100]")</f>
        <v>I ϵ [80 , 100]</v>
      </c>
      <c r="E48" s="21" t="s">
        <v>1272</v>
      </c>
      <c r="F48" s="19" t="str">
        <f>CONCATENATE("I ϵ [0 , ",r_parameters!C928,"]")</f>
        <v>I ϵ [0 , 85]</v>
      </c>
      <c r="G48" s="20" t="str">
        <f>CONCATENATE("I ϵ [",r_parameters!C928," , 100]")</f>
        <v>I ϵ [85 , 100]</v>
      </c>
      <c r="I48" s="21" t="s">
        <v>1272</v>
      </c>
      <c r="J48" s="19" t="str">
        <f>CONCATENATE("I ϵ [0 , ",r_parameters!C929,"]")</f>
        <v>I ϵ [0 , 80]</v>
      </c>
      <c r="K48" s="20" t="str">
        <f>CONCATENATE("I ϵ [",r_parameters!C929," , 100]")</f>
        <v>I ϵ [80 , 100]</v>
      </c>
      <c r="M48" s="21" t="s">
        <v>1272</v>
      </c>
      <c r="N48" s="19" t="str">
        <f>CONCATENATE("I ϵ [0 , ",r_parameters!C930,"]")</f>
        <v>I ϵ [0 , 70]</v>
      </c>
      <c r="O48" s="20" t="str">
        <f>CONCATENATE("I ϵ [",r_parameters!C930," , 100]")</f>
        <v>I ϵ [70 , 100]</v>
      </c>
      <c r="Q48" s="30"/>
      <c r="R48" s="30"/>
      <c r="S48" s="30"/>
    </row>
    <row r="49" spans="1:19" x14ac:dyDescent="0.2">
      <c r="A49" s="22" t="s">
        <v>1322</v>
      </c>
      <c r="B49" s="36">
        <f>r_parameters!C895</f>
        <v>0</v>
      </c>
      <c r="C49" s="37">
        <f>r_parameters!C899</f>
        <v>-4386.9131475306503</v>
      </c>
      <c r="E49" s="22" t="s">
        <v>1322</v>
      </c>
      <c r="F49" s="36">
        <f>r_parameters!C896</f>
        <v>0</v>
      </c>
      <c r="G49" s="37">
        <f>r_parameters!C900</f>
        <v>-8279.7116280049704</v>
      </c>
      <c r="I49" s="22" t="s">
        <v>1322</v>
      </c>
      <c r="J49" s="36">
        <f>r_parameters!C897</f>
        <v>0</v>
      </c>
      <c r="K49" s="37">
        <f>r_parameters!C901</f>
        <v>-3822.8105236933302</v>
      </c>
      <c r="M49" s="22" t="s">
        <v>1322</v>
      </c>
      <c r="N49" s="36">
        <f>r_parameters!C898</f>
        <v>0</v>
      </c>
      <c r="O49" s="37">
        <f>r_parameters!C902</f>
        <v>-513.32713310439306</v>
      </c>
      <c r="Q49" s="30"/>
      <c r="R49" s="41"/>
      <c r="S49" s="41"/>
    </row>
    <row r="50" spans="1:19" x14ac:dyDescent="0.2">
      <c r="A50" s="22" t="s">
        <v>1330</v>
      </c>
      <c r="B50" s="36">
        <f>r_parameters!C903</f>
        <v>0.27266914695517003</v>
      </c>
      <c r="C50" s="37">
        <f>r_parameters!C907</f>
        <v>164.781910963445</v>
      </c>
      <c r="E50" s="22" t="s">
        <v>1330</v>
      </c>
      <c r="F50" s="36">
        <f>r_parameters!C904</f>
        <v>0.50648591756250405</v>
      </c>
      <c r="G50" s="37">
        <f>r_parameters!C908</f>
        <v>292.73162093967898</v>
      </c>
      <c r="I50" s="22" t="s">
        <v>1330</v>
      </c>
      <c r="J50" s="36">
        <f>r_parameters!C905</f>
        <v>0.282206439167274</v>
      </c>
      <c r="K50" s="37">
        <f>r_parameters!C909</f>
        <v>143.63759879825</v>
      </c>
      <c r="M50" s="22" t="s">
        <v>1330</v>
      </c>
      <c r="N50" s="36">
        <f>r_parameters!C906</f>
        <v>0.50686401598557196</v>
      </c>
      <c r="O50" s="37">
        <f>r_parameters!C910</f>
        <v>22.5065982811442</v>
      </c>
      <c r="Q50" s="30"/>
      <c r="R50" s="41"/>
      <c r="S50" s="41"/>
    </row>
    <row r="51" spans="1:19" x14ac:dyDescent="0.2">
      <c r="A51" s="22" t="s">
        <v>1331</v>
      </c>
      <c r="B51" s="36">
        <f>r_parameters!C911</f>
        <v>-2.6927765090255002E-3</v>
      </c>
      <c r="C51" s="37">
        <f>r_parameters!C915</f>
        <v>-2.0590582853234798</v>
      </c>
      <c r="E51" s="22" t="s">
        <v>1331</v>
      </c>
      <c r="F51" s="36">
        <f>r_parameters!C912</f>
        <v>-5.95865785415353E-3</v>
      </c>
      <c r="G51" s="37">
        <f>r_parameters!C916</f>
        <v>-3.4439016286831099</v>
      </c>
      <c r="I51" s="22" t="s">
        <v>1331</v>
      </c>
      <c r="J51" s="36">
        <f>r_parameters!C913</f>
        <v>-2.93677342124638E-3</v>
      </c>
      <c r="K51" s="37">
        <f>r_parameters!C917</f>
        <v>-1.7948791518856</v>
      </c>
      <c r="M51" s="22" t="s">
        <v>1331</v>
      </c>
      <c r="N51" s="36">
        <f>r_parameters!C914</f>
        <v>-7.24091451399754E-3</v>
      </c>
      <c r="O51" s="37">
        <f>r_parameters!C918</f>
        <v>-0.32152283245561902</v>
      </c>
      <c r="Q51" s="30"/>
      <c r="R51" s="41"/>
      <c r="S51" s="41"/>
    </row>
    <row r="52" spans="1:19" x14ac:dyDescent="0.2">
      <c r="A52" s="23" t="s">
        <v>1332</v>
      </c>
      <c r="B52" s="38">
        <f>r_parameters!C919</f>
        <v>3.1115337229220097E-5</v>
      </c>
      <c r="C52" s="39">
        <f>r_parameters!C923</f>
        <v>8.5993049045677596E-3</v>
      </c>
      <c r="E52" s="23" t="s">
        <v>1332</v>
      </c>
      <c r="F52" s="38">
        <f>r_parameters!C920</f>
        <v>6.3435769836459396E-5</v>
      </c>
      <c r="G52" s="39">
        <f>r_parameters!C924</f>
        <v>1.35455658197602E-2</v>
      </c>
      <c r="I52" s="23" t="s">
        <v>1332</v>
      </c>
      <c r="J52" s="38">
        <f>r_parameters!C921</f>
        <v>4.14156847616908E-5</v>
      </c>
      <c r="K52" s="39">
        <f>r_parameters!C925</f>
        <v>7.5078421630019399E-3</v>
      </c>
      <c r="M52" s="23" t="s">
        <v>1332</v>
      </c>
      <c r="N52" s="38">
        <f>r_parameters!C922</f>
        <v>8.1315068459030304E-5</v>
      </c>
      <c r="O52" s="39">
        <f>r_parameters!C926</f>
        <v>1.5778956295492701E-3</v>
      </c>
      <c r="Q52" s="30"/>
      <c r="R52" s="41"/>
      <c r="S52" s="41"/>
    </row>
    <row r="53" spans="1:19" x14ac:dyDescent="0.2">
      <c r="A53" s="30"/>
      <c r="B53" s="46" t="str">
        <f>Criteria!E6</f>
        <v>Breast burns</v>
      </c>
      <c r="C53" s="46"/>
      <c r="E53" s="30"/>
      <c r="F53" s="46" t="str">
        <f>Criteria!F6</f>
        <v>Hock burns</v>
      </c>
      <c r="G53" s="46"/>
      <c r="I53" s="30"/>
      <c r="J53" s="46" t="str">
        <f>Criteria!C6</f>
        <v>Lameness</v>
      </c>
      <c r="K53" s="46"/>
      <c r="M53" s="30"/>
      <c r="N53" s="46" t="str">
        <f>Criteria!G6</f>
        <v>Pododermatitis</v>
      </c>
      <c r="O53" s="46"/>
      <c r="Q53" s="30"/>
      <c r="R53" s="41"/>
      <c r="S53" s="41"/>
    </row>
    <row r="55" spans="1:19" x14ac:dyDescent="0.2">
      <c r="A55" s="50" t="str">
        <f>Criteria!$A$7</f>
        <v>C7</v>
      </c>
      <c r="B55" s="45" t="str">
        <f>Criteria!$B$7</f>
        <v>Absence of diseases</v>
      </c>
      <c r="C55" s="45"/>
    </row>
    <row r="56" spans="1:19" ht="15.75" x14ac:dyDescent="0.2">
      <c r="A56" s="51"/>
      <c r="B56" s="17" t="s">
        <v>1338</v>
      </c>
      <c r="C56" s="18"/>
    </row>
    <row r="57" spans="1:19" x14ac:dyDescent="0.2">
      <c r="A57" s="21" t="s">
        <v>1272</v>
      </c>
      <c r="B57" s="19" t="str">
        <f>CONCATENATE("I ϵ [0 , ",r_parameters!C962,"]")</f>
        <v>I ϵ [0 , 60]</v>
      </c>
      <c r="C57" s="20" t="str">
        <f>CONCATENATE("I ϵ [",r_parameters!C962," , 100]")</f>
        <v>I ϵ [60 , 100]</v>
      </c>
    </row>
    <row r="58" spans="1:19" s="15" customFormat="1" x14ac:dyDescent="0.2">
      <c r="A58" s="22" t="s">
        <v>1322</v>
      </c>
      <c r="B58" s="36">
        <f>r_parameters!C954</f>
        <v>0</v>
      </c>
      <c r="C58" s="37">
        <f>r_parameters!C955</f>
        <v>-115.368970785191</v>
      </c>
      <c r="E58" s="16"/>
      <c r="I58" s="16"/>
      <c r="M58" s="16"/>
      <c r="Q58" s="16"/>
    </row>
    <row r="59" spans="1:19" s="15" customFormat="1" x14ac:dyDescent="0.2">
      <c r="A59" s="22" t="s">
        <v>1330</v>
      </c>
      <c r="B59" s="36">
        <f>r_parameters!C956</f>
        <v>0.39746227239349902</v>
      </c>
      <c r="C59" s="37">
        <f>r_parameters!C957</f>
        <v>6.1659108134013003</v>
      </c>
      <c r="E59" s="16"/>
      <c r="I59" s="16"/>
      <c r="M59" s="16"/>
      <c r="Q59" s="16"/>
    </row>
    <row r="60" spans="1:19" s="15" customFormat="1" x14ac:dyDescent="0.2">
      <c r="A60" s="22" t="s">
        <v>1331</v>
      </c>
      <c r="B60" s="36">
        <f>r_parameters!C958</f>
        <v>-5.66022800703687E-3</v>
      </c>
      <c r="C60" s="37">
        <f>r_parameters!C959</f>
        <v>-0.101801037047237</v>
      </c>
      <c r="E60" s="16"/>
      <c r="I60" s="16"/>
      <c r="M60" s="16"/>
      <c r="Q60" s="16"/>
    </row>
    <row r="61" spans="1:19" s="15" customFormat="1" x14ac:dyDescent="0.2">
      <c r="A61" s="23" t="s">
        <v>1332</v>
      </c>
      <c r="B61" s="38">
        <f>r_parameters!C960</f>
        <v>8.2672654035027401E-5</v>
      </c>
      <c r="C61" s="39">
        <f>r_parameters!C961</f>
        <v>6.1678825991657497E-4</v>
      </c>
      <c r="E61" s="16"/>
      <c r="I61" s="16"/>
      <c r="M61" s="16"/>
      <c r="Q61" s="16"/>
    </row>
    <row r="62" spans="1:19" s="15" customFormat="1" x14ac:dyDescent="0.2">
      <c r="A62" s="30"/>
      <c r="B62" s="41"/>
      <c r="C62" s="41"/>
      <c r="E62" s="30"/>
      <c r="F62" s="32"/>
      <c r="G62" s="32"/>
    </row>
    <row r="63" spans="1:19" s="15" customFormat="1" x14ac:dyDescent="0.2">
      <c r="A63" s="30"/>
      <c r="B63" s="41"/>
      <c r="C63" s="41"/>
      <c r="E63" s="30"/>
      <c r="F63" s="32"/>
      <c r="G63" s="32"/>
    </row>
    <row r="64" spans="1:19" s="15" customFormat="1" x14ac:dyDescent="0.2">
      <c r="A64" s="50" t="str">
        <f>Criteria!$A$8</f>
        <v>C8</v>
      </c>
      <c r="B64" s="45" t="str">
        <f>Criteria!$B$8</f>
        <v>Absence of pain induced by management procedures</v>
      </c>
      <c r="C64" s="45"/>
      <c r="E64" s="16"/>
    </row>
    <row r="65" spans="1:19" s="15" customFormat="1" x14ac:dyDescent="0.2">
      <c r="A65" s="51"/>
      <c r="B65" s="17"/>
      <c r="C65" s="18"/>
      <c r="E65" s="30"/>
      <c r="F65" s="31"/>
      <c r="G65" s="31"/>
    </row>
    <row r="66" spans="1:19" s="15" customFormat="1" x14ac:dyDescent="0.2">
      <c r="A66" s="21" t="s">
        <v>1272</v>
      </c>
      <c r="B66" s="19"/>
      <c r="C66" s="20"/>
      <c r="E66" s="30"/>
      <c r="F66" s="30"/>
      <c r="G66" s="30"/>
    </row>
    <row r="67" spans="1:19" s="15" customFormat="1" x14ac:dyDescent="0.2">
      <c r="A67" s="22"/>
      <c r="B67" s="36"/>
      <c r="C67" s="37"/>
      <c r="E67" s="30"/>
      <c r="F67" s="32"/>
      <c r="G67" s="32"/>
    </row>
    <row r="68" spans="1:19" s="15" customFormat="1" x14ac:dyDescent="0.2">
      <c r="A68" s="22"/>
      <c r="B68" s="36"/>
      <c r="C68" s="37"/>
      <c r="E68" s="30"/>
      <c r="F68" s="32"/>
      <c r="G68" s="32"/>
    </row>
    <row r="69" spans="1:19" s="15" customFormat="1" x14ac:dyDescent="0.2">
      <c r="A69" s="22"/>
      <c r="B69" s="36"/>
      <c r="C69" s="37"/>
      <c r="E69" s="30"/>
      <c r="F69" s="32"/>
      <c r="G69" s="32"/>
    </row>
    <row r="70" spans="1:19" s="15" customFormat="1" x14ac:dyDescent="0.2">
      <c r="A70" s="23"/>
      <c r="B70" s="38"/>
      <c r="C70" s="39"/>
      <c r="E70" s="30"/>
      <c r="F70" s="32"/>
      <c r="G70" s="32"/>
    </row>
    <row r="71" spans="1:19" s="15" customFormat="1" x14ac:dyDescent="0.2">
      <c r="A71" s="30"/>
      <c r="B71" s="41"/>
      <c r="C71" s="41"/>
      <c r="E71" s="16"/>
      <c r="I71" s="16"/>
      <c r="M71" s="16"/>
      <c r="Q71" s="16"/>
    </row>
    <row r="72" spans="1:19" s="15" customFormat="1" ht="12.75" customHeight="1" x14ac:dyDescent="0.2">
      <c r="A72" s="16"/>
      <c r="E72" s="16"/>
      <c r="I72" s="16"/>
      <c r="M72" s="16"/>
      <c r="Q72" s="16"/>
    </row>
    <row r="73" spans="1:19" s="15" customFormat="1" ht="12.75" customHeight="1" x14ac:dyDescent="0.2">
      <c r="A73" s="50" t="str">
        <f>Criteria!$A$9</f>
        <v>C9</v>
      </c>
      <c r="B73" s="45" t="str">
        <f>Criteria!$B$9</f>
        <v>Expression of social behaviours</v>
      </c>
      <c r="C73" s="45"/>
      <c r="E73" s="16"/>
      <c r="I73" s="16"/>
      <c r="M73" s="16"/>
      <c r="Q73" s="16"/>
    </row>
    <row r="74" spans="1:19" x14ac:dyDescent="0.2">
      <c r="A74" s="51"/>
      <c r="B74" s="17"/>
      <c r="C74" s="18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">
      <c r="A75" s="21" t="s">
        <v>1272</v>
      </c>
      <c r="B75" s="19"/>
      <c r="C75" s="20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">
      <c r="A76" s="22"/>
      <c r="B76" s="36"/>
      <c r="C76" s="37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 s="22"/>
      <c r="B77" s="36"/>
      <c r="C77" s="3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A78" s="22"/>
      <c r="B78" s="36"/>
      <c r="C78" s="37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2">
      <c r="A79" s="23"/>
      <c r="B79" s="38"/>
      <c r="C79" s="3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2">
      <c r="A80" s="30"/>
      <c r="B80" s="46"/>
      <c r="C80" s="46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ht="12.75" customHeight="1" x14ac:dyDescent="0.2">
      <c r="N81" s="46"/>
      <c r="O81" s="46"/>
    </row>
    <row r="82" spans="1:19" ht="12.75" customHeight="1" x14ac:dyDescent="0.2">
      <c r="A82" s="50" t="str">
        <f>Criteria!$A$10</f>
        <v>C10</v>
      </c>
      <c r="B82" s="45" t="str">
        <f>Criteria!$B$10</f>
        <v>Expression of other behaviours</v>
      </c>
      <c r="C82" s="45"/>
    </row>
    <row r="83" spans="1:19" x14ac:dyDescent="0.2">
      <c r="A83" s="51"/>
      <c r="B83" s="17"/>
      <c r="C83" s="18"/>
      <c r="E83" s="15"/>
      <c r="F83" s="30"/>
      <c r="G83" s="31"/>
      <c r="H83" s="31"/>
      <c r="I83" s="15"/>
      <c r="J83" s="30"/>
      <c r="K83" s="31"/>
      <c r="L83" s="31"/>
      <c r="M83" s="15"/>
      <c r="N83" s="30"/>
      <c r="O83" s="31"/>
      <c r="P83" s="31"/>
      <c r="Q83"/>
      <c r="R83"/>
      <c r="S83"/>
    </row>
    <row r="84" spans="1:19" x14ac:dyDescent="0.2">
      <c r="A84" s="21" t="s">
        <v>1272</v>
      </c>
      <c r="B84" s="19"/>
      <c r="C84" s="20"/>
      <c r="E84" s="15"/>
      <c r="F84" s="30"/>
      <c r="G84" s="30"/>
      <c r="H84" s="30"/>
      <c r="I84" s="15"/>
      <c r="J84" s="30"/>
      <c r="K84" s="30"/>
      <c r="L84" s="30"/>
      <c r="M84" s="15"/>
      <c r="N84" s="30"/>
      <c r="O84" s="30"/>
      <c r="P84" s="30"/>
      <c r="Q84"/>
      <c r="R84"/>
      <c r="S84"/>
    </row>
    <row r="85" spans="1:19" x14ac:dyDescent="0.2">
      <c r="A85" s="22"/>
      <c r="B85" s="36"/>
      <c r="C85" s="37"/>
      <c r="E85" s="15"/>
      <c r="F85" s="30"/>
      <c r="G85" s="41"/>
      <c r="H85" s="41"/>
      <c r="I85" s="15"/>
      <c r="J85" s="30"/>
      <c r="K85" s="41"/>
      <c r="L85" s="41"/>
      <c r="M85" s="15"/>
      <c r="N85" s="30"/>
      <c r="O85" s="41"/>
      <c r="P85" s="41"/>
      <c r="Q85"/>
      <c r="R85"/>
      <c r="S85"/>
    </row>
    <row r="86" spans="1:19" x14ac:dyDescent="0.2">
      <c r="A86" s="22"/>
      <c r="B86" s="36"/>
      <c r="C86" s="37"/>
      <c r="E86" s="15"/>
      <c r="F86" s="30"/>
      <c r="G86" s="41"/>
      <c r="H86" s="41"/>
      <c r="I86" s="15"/>
      <c r="J86" s="30"/>
      <c r="K86" s="41"/>
      <c r="L86" s="41"/>
      <c r="M86" s="15"/>
      <c r="N86" s="30"/>
      <c r="O86" s="41"/>
      <c r="P86" s="41"/>
      <c r="Q86"/>
      <c r="R86"/>
      <c r="S86"/>
    </row>
    <row r="87" spans="1:19" x14ac:dyDescent="0.2">
      <c r="A87" s="22"/>
      <c r="B87" s="36"/>
      <c r="C87" s="37"/>
      <c r="E87" s="15"/>
      <c r="F87" s="30"/>
      <c r="G87" s="41"/>
      <c r="H87" s="41"/>
      <c r="I87" s="15"/>
      <c r="J87" s="30"/>
      <c r="K87" s="41"/>
      <c r="L87" s="41"/>
      <c r="M87" s="15"/>
      <c r="N87" s="30"/>
      <c r="O87" s="41"/>
      <c r="P87" s="41"/>
      <c r="Q87"/>
      <c r="R87"/>
      <c r="S87"/>
    </row>
    <row r="88" spans="1:19" x14ac:dyDescent="0.2">
      <c r="A88" s="23"/>
      <c r="B88" s="38"/>
      <c r="C88" s="39"/>
      <c r="E88" s="15"/>
      <c r="F88" s="30"/>
      <c r="G88" s="41"/>
      <c r="H88" s="41"/>
      <c r="I88" s="15"/>
      <c r="J88" s="30"/>
      <c r="K88" s="41"/>
      <c r="L88" s="41"/>
      <c r="M88" s="15"/>
      <c r="N88" s="30"/>
      <c r="O88" s="41"/>
      <c r="P88" s="41"/>
      <c r="Q88"/>
      <c r="R88"/>
      <c r="S88"/>
    </row>
    <row r="89" spans="1:19" x14ac:dyDescent="0.2">
      <c r="A89" s="30"/>
      <c r="B89" s="46"/>
      <c r="C89" s="46"/>
      <c r="E89" s="30"/>
      <c r="F89" s="46"/>
      <c r="G89" s="46"/>
      <c r="I89" s="30"/>
      <c r="J89" s="41"/>
      <c r="K89" s="41"/>
      <c r="M89" s="30"/>
      <c r="N89" s="41"/>
      <c r="O89" s="41"/>
      <c r="Q89" s="30"/>
      <c r="R89" s="41"/>
      <c r="S89" s="41"/>
    </row>
    <row r="90" spans="1:19" x14ac:dyDescent="0.2">
      <c r="E90" s="30"/>
      <c r="F90" s="33"/>
      <c r="G90" s="33"/>
      <c r="I90" s="30"/>
      <c r="J90" s="33"/>
      <c r="K90" s="33"/>
      <c r="M90" s="30"/>
      <c r="N90" s="33"/>
      <c r="O90" s="33"/>
      <c r="Q90" s="30"/>
      <c r="R90" s="33"/>
      <c r="S90" s="33"/>
    </row>
    <row r="91" spans="1:19" x14ac:dyDescent="0.2">
      <c r="A91" s="50" t="str">
        <f>Criteria!$A$11</f>
        <v>C11</v>
      </c>
      <c r="B91" s="45" t="str">
        <f>Criteria!$B$11</f>
        <v>Good human-animal relationship</v>
      </c>
      <c r="C91" s="45"/>
      <c r="E91" s="30"/>
      <c r="F91" s="33"/>
      <c r="G91" s="33"/>
      <c r="I91" s="30"/>
      <c r="J91" s="33"/>
      <c r="K91" s="33"/>
      <c r="M91" s="30"/>
      <c r="N91" s="33"/>
      <c r="O91" s="33"/>
      <c r="Q91" s="30"/>
      <c r="R91" s="33"/>
      <c r="S91" s="33"/>
    </row>
    <row r="92" spans="1:19" ht="15.75" x14ac:dyDescent="0.2">
      <c r="A92" s="51"/>
      <c r="B92" s="17" t="s">
        <v>1342</v>
      </c>
      <c r="C92" s="18"/>
      <c r="E92" s="30"/>
      <c r="F92" s="31"/>
      <c r="G92" s="31"/>
      <c r="I92" s="30"/>
      <c r="J92" s="31"/>
      <c r="K92" s="31"/>
      <c r="M92" s="30"/>
      <c r="N92" s="31"/>
      <c r="O92" s="31"/>
      <c r="Q92" s="30"/>
      <c r="R92" s="31"/>
      <c r="S92" s="31"/>
    </row>
    <row r="93" spans="1:19" x14ac:dyDescent="0.2">
      <c r="A93" s="21" t="s">
        <v>1272</v>
      </c>
      <c r="B93" s="19" t="str">
        <f>CONCATENATE("I ϵ [0 , ",r_parameters!C821,"]")</f>
        <v>I ϵ [0 , 20]</v>
      </c>
      <c r="C93" s="20" t="str">
        <f>CONCATENATE("I ϵ [",r_parameters!C821," , 100]")</f>
        <v>I ϵ [20 , 100]</v>
      </c>
      <c r="E93" s="30"/>
      <c r="F93" s="30"/>
      <c r="G93" s="30"/>
      <c r="I93" s="30"/>
      <c r="J93" s="30"/>
      <c r="K93" s="30"/>
      <c r="M93" s="30"/>
      <c r="N93" s="30"/>
      <c r="O93" s="30"/>
      <c r="Q93" s="30"/>
      <c r="R93" s="30"/>
      <c r="S93" s="30"/>
    </row>
    <row r="94" spans="1:19" x14ac:dyDescent="0.2">
      <c r="A94" s="22" t="s">
        <v>1322</v>
      </c>
      <c r="B94" s="36">
        <f>r_parameters!C813</f>
        <v>24.631382299999999</v>
      </c>
      <c r="C94" s="37">
        <f>r_parameters!C814</f>
        <v>95.660404400000004</v>
      </c>
      <c r="E94" s="30"/>
      <c r="F94" s="32"/>
      <c r="G94" s="32"/>
      <c r="I94" s="30"/>
      <c r="J94" s="32"/>
      <c r="K94" s="32"/>
      <c r="M94" s="30"/>
      <c r="N94" s="32"/>
      <c r="O94" s="32"/>
      <c r="Q94" s="30"/>
      <c r="R94" s="32"/>
      <c r="S94" s="32"/>
    </row>
    <row r="95" spans="1:19" x14ac:dyDescent="0.2">
      <c r="A95" s="22" t="s">
        <v>1330</v>
      </c>
      <c r="B95" s="36">
        <f>r_parameters!C815</f>
        <v>8.9943665199999998</v>
      </c>
      <c r="C95" s="37">
        <f>r_parameters!C816</f>
        <v>0.46453376000000002</v>
      </c>
      <c r="E95" s="30"/>
      <c r="F95" s="32"/>
      <c r="G95" s="32"/>
      <c r="I95" s="30"/>
      <c r="J95" s="32"/>
      <c r="K95" s="32"/>
      <c r="M95" s="30"/>
      <c r="N95" s="32"/>
      <c r="O95" s="32"/>
      <c r="Q95" s="30"/>
      <c r="R95" s="32"/>
      <c r="S95" s="32"/>
    </row>
    <row r="96" spans="1:19" x14ac:dyDescent="0.2">
      <c r="A96" s="22" t="s">
        <v>1331</v>
      </c>
      <c r="B96" s="36">
        <f>r_parameters!C817</f>
        <v>-0.32422780000000001</v>
      </c>
      <c r="C96" s="37">
        <f>r_parameters!C818</f>
        <v>-1.4127280000000001E-2</v>
      </c>
      <c r="E96" s="30"/>
      <c r="F96" s="32"/>
      <c r="G96" s="32"/>
      <c r="I96" s="30"/>
      <c r="J96" s="32"/>
      <c r="K96" s="32"/>
      <c r="M96" s="30"/>
      <c r="N96" s="32"/>
      <c r="O96" s="32"/>
      <c r="Q96" s="30"/>
      <c r="R96" s="32"/>
      <c r="S96" s="32"/>
    </row>
    <row r="97" spans="1:19" x14ac:dyDescent="0.2">
      <c r="A97" s="23" t="s">
        <v>1332</v>
      </c>
      <c r="B97" s="38">
        <f>r_parameters!C819</f>
        <v>3.1377599999999999E-3</v>
      </c>
      <c r="C97" s="39">
        <f>r_parameters!C820</f>
        <v>8.7478999999999994E-5</v>
      </c>
      <c r="E97" s="30"/>
      <c r="F97" s="32"/>
      <c r="G97" s="32"/>
      <c r="I97" s="30"/>
      <c r="J97" s="32"/>
      <c r="K97" s="32"/>
      <c r="M97" s="30"/>
      <c r="N97" s="32"/>
      <c r="O97" s="32"/>
      <c r="Q97" s="30"/>
      <c r="R97" s="32"/>
      <c r="S97" s="32"/>
    </row>
    <row r="98" spans="1:19" x14ac:dyDescent="0.2">
      <c r="A98" s="30"/>
      <c r="B98" s="41"/>
      <c r="C98" s="41"/>
      <c r="E98" s="30"/>
      <c r="F98" s="32"/>
      <c r="G98" s="32"/>
      <c r="I98" s="30"/>
      <c r="J98" s="32"/>
      <c r="K98" s="32"/>
      <c r="M98" s="30"/>
      <c r="N98" s="32"/>
      <c r="O98" s="32"/>
      <c r="Q98" s="30"/>
      <c r="R98" s="32"/>
      <c r="S98" s="32"/>
    </row>
    <row r="99" spans="1:19" x14ac:dyDescent="0.2">
      <c r="E99" s="30"/>
      <c r="F99" s="33"/>
      <c r="G99" s="33"/>
      <c r="I99" s="30"/>
      <c r="J99" s="33"/>
      <c r="K99" s="33"/>
      <c r="M99" s="30"/>
      <c r="N99" s="33"/>
      <c r="O99" s="33"/>
      <c r="Q99" s="30"/>
      <c r="R99" s="33"/>
      <c r="S99" s="33"/>
    </row>
    <row r="100" spans="1:19" x14ac:dyDescent="0.2">
      <c r="A100" s="50" t="str">
        <f>Criteria!$A$12</f>
        <v>C12</v>
      </c>
      <c r="B100" s="45" t="str">
        <f>Criteria!$B$12</f>
        <v>Positive emotional state</v>
      </c>
      <c r="C100" s="45"/>
      <c r="E100" s="30"/>
      <c r="F100" s="33"/>
      <c r="G100" s="33"/>
      <c r="I100" s="30"/>
      <c r="J100" s="33"/>
      <c r="K100" s="33"/>
      <c r="M100" s="30"/>
      <c r="N100" s="33"/>
      <c r="O100" s="33"/>
      <c r="Q100" s="30"/>
      <c r="R100" s="33"/>
      <c r="S100" s="33"/>
    </row>
    <row r="101" spans="1:19" ht="15.75" x14ac:dyDescent="0.2">
      <c r="A101" s="51"/>
      <c r="B101" s="17" t="s">
        <v>1341</v>
      </c>
      <c r="C101" s="18"/>
      <c r="E101" s="30"/>
      <c r="F101" s="31"/>
      <c r="G101" s="31"/>
      <c r="I101" s="30"/>
      <c r="J101" s="31"/>
      <c r="K101" s="31"/>
      <c r="M101" s="30"/>
      <c r="N101" s="31"/>
      <c r="O101" s="31"/>
      <c r="Q101" s="30"/>
      <c r="R101" s="31"/>
      <c r="S101" s="31"/>
    </row>
    <row r="102" spans="1:19" x14ac:dyDescent="0.2">
      <c r="A102" s="21" t="s">
        <v>1272</v>
      </c>
      <c r="B102" s="19" t="str">
        <f>CONCATENATE("I &lt; ",r_parameters!C830)</f>
        <v>I &lt; 0</v>
      </c>
      <c r="C102" s="20" t="str">
        <f>CONCATENATE("I ≥ ",r_parameters!C830)</f>
        <v>I ≥ 0</v>
      </c>
      <c r="E102" s="30"/>
      <c r="F102" s="30"/>
      <c r="G102" s="30"/>
      <c r="I102" s="30"/>
      <c r="J102" s="30"/>
      <c r="K102" s="30"/>
      <c r="M102" s="30"/>
      <c r="N102" s="30"/>
      <c r="O102" s="30"/>
      <c r="Q102" s="30"/>
      <c r="R102" s="30"/>
      <c r="S102" s="30"/>
    </row>
    <row r="103" spans="1:19" x14ac:dyDescent="0.2">
      <c r="A103" s="22" t="s">
        <v>1322</v>
      </c>
      <c r="B103" s="36">
        <f>r_parameters!C822</f>
        <v>50</v>
      </c>
      <c r="C103" s="37">
        <f>r_parameters!C823</f>
        <v>50</v>
      </c>
      <c r="E103" s="30"/>
      <c r="F103" s="32"/>
      <c r="G103" s="32"/>
      <c r="I103" s="30"/>
      <c r="J103" s="32"/>
      <c r="K103" s="32"/>
      <c r="M103" s="30"/>
      <c r="N103" s="32"/>
      <c r="O103" s="32"/>
      <c r="Q103" s="30"/>
      <c r="R103" s="32"/>
      <c r="S103" s="32"/>
    </row>
    <row r="104" spans="1:19" x14ac:dyDescent="0.2">
      <c r="A104" s="22" t="s">
        <v>1330</v>
      </c>
      <c r="B104" s="36">
        <f>r_parameters!C824</f>
        <v>8.75</v>
      </c>
      <c r="C104" s="37">
        <f>r_parameters!C825</f>
        <v>11.666700000000001</v>
      </c>
      <c r="E104" s="30"/>
      <c r="F104" s="32"/>
      <c r="G104" s="32"/>
      <c r="I104" s="30"/>
      <c r="J104" s="32"/>
      <c r="K104" s="32"/>
      <c r="M104" s="30"/>
      <c r="N104" s="32"/>
      <c r="O104" s="32"/>
      <c r="Q104" s="30"/>
      <c r="R104" s="32"/>
      <c r="S104" s="32"/>
    </row>
    <row r="105" spans="1:19" x14ac:dyDescent="0.2">
      <c r="A105" s="22" t="s">
        <v>1331</v>
      </c>
      <c r="B105" s="36">
        <f>r_parameters!C826</f>
        <v>0.3125</v>
      </c>
      <c r="C105" s="37">
        <f>r_parameters!C827</f>
        <v>-0.55556000000000005</v>
      </c>
      <c r="E105" s="30"/>
      <c r="F105" s="32"/>
      <c r="G105" s="32"/>
      <c r="I105" s="30"/>
      <c r="J105" s="32"/>
      <c r="K105" s="32"/>
      <c r="M105" s="30"/>
      <c r="N105" s="32"/>
      <c r="O105" s="32"/>
      <c r="Q105" s="30"/>
      <c r="R105" s="32"/>
      <c r="S105" s="32"/>
    </row>
    <row r="106" spans="1:19" x14ac:dyDescent="0.2">
      <c r="A106" s="23"/>
      <c r="B106" s="24"/>
      <c r="C106" s="25"/>
      <c r="E106" s="30"/>
      <c r="F106" s="32"/>
      <c r="G106" s="32"/>
      <c r="I106" s="30"/>
      <c r="J106" s="32"/>
      <c r="K106" s="32"/>
      <c r="M106" s="30"/>
      <c r="N106" s="32"/>
      <c r="O106" s="32"/>
      <c r="Q106" s="30"/>
      <c r="R106" s="32"/>
      <c r="S106" s="32"/>
    </row>
  </sheetData>
  <mergeCells count="12">
    <mergeCell ref="A46:A47"/>
    <mergeCell ref="A55:A56"/>
    <mergeCell ref="A1:A2"/>
    <mergeCell ref="A10:A11"/>
    <mergeCell ref="A19:A20"/>
    <mergeCell ref="A28:A29"/>
    <mergeCell ref="A37:A38"/>
    <mergeCell ref="A64:A65"/>
    <mergeCell ref="A73:A74"/>
    <mergeCell ref="A82:A83"/>
    <mergeCell ref="A91:A92"/>
    <mergeCell ref="A100:A101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workbookViewId="0">
      <selection activeCell="J39" sqref="J39"/>
    </sheetView>
  </sheetViews>
  <sheetFormatPr defaultColWidth="11.42578125" defaultRowHeight="12.75" x14ac:dyDescent="0.2"/>
  <cols>
    <col min="1" max="1" width="9.7109375" style="16" customWidth="1"/>
    <col min="2" max="3" width="22.7109375" style="15" customWidth="1"/>
    <col min="4" max="4" width="2.7109375" style="15" customWidth="1"/>
    <col min="5" max="5" width="9.7109375" style="16" customWidth="1"/>
    <col min="6" max="7" width="22.7109375" style="15" customWidth="1"/>
    <col min="8" max="8" width="2.7109375" style="15" customWidth="1"/>
    <col min="9" max="9" width="9.7109375" style="16" customWidth="1"/>
    <col min="10" max="11" width="22.7109375" style="15" customWidth="1"/>
    <col min="12" max="12" width="2.7109375" style="15" customWidth="1"/>
    <col min="13" max="13" width="9.7109375" style="16" customWidth="1"/>
    <col min="14" max="15" width="22.7109375" style="15" customWidth="1"/>
    <col min="16" max="16" width="2.7109375" style="15" customWidth="1"/>
    <col min="17" max="17" width="9.7109375" style="16" customWidth="1"/>
    <col min="18" max="19" width="22.7109375" style="15" customWidth="1"/>
  </cols>
  <sheetData>
    <row r="1" spans="1:19" x14ac:dyDescent="0.2">
      <c r="A1" s="50" t="str">
        <f>Criteria!$A$1</f>
        <v>C1</v>
      </c>
      <c r="B1" s="45" t="str">
        <f>Criteria!$B$1</f>
        <v>Absence of prolonged hunger</v>
      </c>
      <c r="C1" s="45"/>
    </row>
    <row r="2" spans="1:19" ht="15.75" x14ac:dyDescent="0.2">
      <c r="A2" s="51"/>
      <c r="B2" s="17" t="s">
        <v>1335</v>
      </c>
      <c r="C2" s="18"/>
      <c r="E2" s="30"/>
      <c r="F2" s="31"/>
      <c r="G2" s="31"/>
      <c r="I2" s="30"/>
      <c r="J2" s="31"/>
      <c r="K2" s="31"/>
      <c r="M2" s="30"/>
      <c r="N2" s="31"/>
      <c r="O2" s="31"/>
      <c r="Q2" s="30"/>
      <c r="R2" s="31"/>
      <c r="S2" s="31"/>
    </row>
    <row r="3" spans="1:19" x14ac:dyDescent="0.2">
      <c r="A3" s="21" t="s">
        <v>1272</v>
      </c>
      <c r="B3" s="19" t="str">
        <f>CONCATENATE("I ϵ [0 , ",r_parameters!C1044,"]")</f>
        <v>I ϵ [0 , 80]</v>
      </c>
      <c r="C3" s="20" t="str">
        <f>CONCATENATE("I ϵ [",r_parameters!C1044," , 100]")</f>
        <v>I ϵ [80 , 100]</v>
      </c>
      <c r="E3" s="30"/>
      <c r="F3" s="30"/>
      <c r="G3" s="30"/>
      <c r="I3" s="30"/>
      <c r="J3" s="30"/>
      <c r="K3" s="30"/>
      <c r="M3" s="30"/>
      <c r="N3" s="30"/>
      <c r="O3" s="30"/>
      <c r="Q3" s="30"/>
      <c r="R3" s="30"/>
      <c r="S3" s="30"/>
    </row>
    <row r="4" spans="1:19" x14ac:dyDescent="0.2">
      <c r="A4" s="22" t="s">
        <v>1322</v>
      </c>
      <c r="B4" s="36">
        <f>r_parameters!C1036</f>
        <v>0</v>
      </c>
      <c r="C4" s="37">
        <f>r_parameters!C1037</f>
        <v>-2417.6626537731199</v>
      </c>
      <c r="E4" s="30"/>
      <c r="F4" s="32"/>
      <c r="G4" s="32"/>
      <c r="I4" s="30"/>
      <c r="J4" s="32"/>
      <c r="K4" s="32"/>
      <c r="M4" s="30"/>
      <c r="N4" s="32"/>
      <c r="O4" s="32"/>
      <c r="Q4" s="30"/>
      <c r="R4" s="32"/>
      <c r="S4" s="32"/>
    </row>
    <row r="5" spans="1:19" x14ac:dyDescent="0.2">
      <c r="A5" s="22" t="s">
        <v>1330</v>
      </c>
      <c r="B5" s="36">
        <f>r_parameters!C1038</f>
        <v>1.05256336433447E-2</v>
      </c>
      <c r="C5" s="37">
        <f>r_parameters!C1039</f>
        <v>90.672874481587002</v>
      </c>
      <c r="E5" s="30"/>
      <c r="F5" s="32"/>
      <c r="G5" s="32"/>
      <c r="I5" s="30"/>
      <c r="J5" s="32"/>
      <c r="K5" s="32"/>
      <c r="M5" s="30"/>
      <c r="N5" s="32"/>
      <c r="O5" s="32"/>
      <c r="Q5" s="30"/>
      <c r="R5" s="32"/>
      <c r="S5" s="32"/>
    </row>
    <row r="6" spans="1:19" x14ac:dyDescent="0.2">
      <c r="A6" s="22" t="s">
        <v>1331</v>
      </c>
      <c r="B6" s="36">
        <f>r_parameters!C1040</f>
        <v>-1.3157042056200001E-4</v>
      </c>
      <c r="C6" s="37">
        <f>r_parameters!C1041</f>
        <v>-1.1334109233871199</v>
      </c>
      <c r="E6" s="30"/>
      <c r="F6" s="32"/>
      <c r="G6" s="32"/>
      <c r="I6" s="30"/>
      <c r="J6" s="32"/>
      <c r="K6" s="32"/>
      <c r="M6" s="30"/>
      <c r="N6" s="32"/>
      <c r="O6" s="32"/>
      <c r="Q6" s="30"/>
      <c r="R6" s="32"/>
      <c r="S6" s="32"/>
    </row>
    <row r="7" spans="1:19" x14ac:dyDescent="0.2">
      <c r="A7" s="23" t="s">
        <v>1332</v>
      </c>
      <c r="B7" s="38">
        <f>r_parameters!C1042</f>
        <v>6.2487164477512203E-5</v>
      </c>
      <c r="C7" s="39">
        <f>r_parameters!C1043</f>
        <v>4.7844844395604196E-3</v>
      </c>
      <c r="E7" s="30"/>
      <c r="F7" s="32"/>
      <c r="G7" s="32"/>
      <c r="I7" s="30"/>
      <c r="J7" s="32"/>
      <c r="K7" s="32"/>
      <c r="M7" s="30"/>
      <c r="N7" s="32"/>
      <c r="O7" s="32"/>
      <c r="Q7" s="30"/>
      <c r="R7" s="32"/>
      <c r="S7" s="32"/>
    </row>
    <row r="8" spans="1:19" x14ac:dyDescent="0.2">
      <c r="A8" s="30"/>
      <c r="B8" s="41"/>
      <c r="C8" s="41"/>
      <c r="E8" s="30"/>
      <c r="F8" s="32"/>
      <c r="G8" s="32"/>
      <c r="I8" s="30"/>
      <c r="J8" s="32"/>
      <c r="K8" s="32"/>
      <c r="M8" s="30"/>
      <c r="N8" s="32"/>
      <c r="O8" s="32"/>
      <c r="Q8" s="30"/>
      <c r="R8" s="32"/>
      <c r="S8" s="32"/>
    </row>
    <row r="9" spans="1:19" s="15" customFormat="1" x14ac:dyDescent="0.2">
      <c r="A9" s="30"/>
      <c r="B9" s="41"/>
      <c r="C9" s="41"/>
      <c r="E9" s="30"/>
      <c r="F9" s="32"/>
      <c r="G9" s="32"/>
    </row>
    <row r="10" spans="1:19" s="15" customFormat="1" x14ac:dyDescent="0.2">
      <c r="A10" s="50" t="str">
        <f>Criteria!$A$2</f>
        <v>C2</v>
      </c>
      <c r="B10" s="45" t="str">
        <f>Criteria!$B$2</f>
        <v>Absence of prolonged thirst</v>
      </c>
      <c r="C10" s="45"/>
      <c r="E10" s="16"/>
    </row>
    <row r="11" spans="1:19" s="15" customFormat="1" x14ac:dyDescent="0.2">
      <c r="A11" s="51"/>
      <c r="B11" s="17"/>
      <c r="C11" s="18"/>
      <c r="E11" s="30"/>
      <c r="F11" s="31"/>
      <c r="G11" s="31"/>
    </row>
    <row r="12" spans="1:19" s="15" customFormat="1" x14ac:dyDescent="0.2">
      <c r="A12" s="21" t="s">
        <v>1272</v>
      </c>
      <c r="B12" s="19"/>
      <c r="C12" s="20"/>
      <c r="E12" s="30"/>
      <c r="F12" s="30"/>
      <c r="G12" s="30"/>
    </row>
    <row r="13" spans="1:19" s="15" customFormat="1" x14ac:dyDescent="0.2">
      <c r="A13" s="22"/>
      <c r="B13" s="36"/>
      <c r="C13" s="37"/>
      <c r="E13" s="30"/>
      <c r="F13" s="32"/>
      <c r="G13" s="32"/>
    </row>
    <row r="14" spans="1:19" s="15" customFormat="1" x14ac:dyDescent="0.2">
      <c r="A14" s="22"/>
      <c r="B14" s="36"/>
      <c r="C14" s="37"/>
      <c r="E14" s="30"/>
      <c r="F14" s="32"/>
      <c r="G14" s="32"/>
    </row>
    <row r="15" spans="1:19" s="15" customFormat="1" x14ac:dyDescent="0.2">
      <c r="A15" s="22"/>
      <c r="B15" s="36"/>
      <c r="C15" s="37"/>
      <c r="E15" s="30"/>
      <c r="F15" s="32"/>
      <c r="G15" s="32"/>
    </row>
    <row r="16" spans="1:19" s="15" customFormat="1" x14ac:dyDescent="0.2">
      <c r="A16" s="23"/>
      <c r="B16" s="38"/>
      <c r="C16" s="39"/>
      <c r="E16" s="30"/>
      <c r="F16" s="32"/>
      <c r="G16" s="32"/>
    </row>
    <row r="17" spans="1:19" s="15" customFormat="1" x14ac:dyDescent="0.2">
      <c r="A17" s="30"/>
      <c r="B17" s="41"/>
      <c r="C17" s="41"/>
      <c r="E17" s="30"/>
      <c r="F17" s="32"/>
      <c r="G17" s="32"/>
    </row>
    <row r="18" spans="1:19" x14ac:dyDescent="0.2">
      <c r="E18" s="30"/>
      <c r="F18" s="33"/>
      <c r="G18" s="33"/>
      <c r="I18" s="30"/>
      <c r="J18" s="33"/>
      <c r="K18" s="33"/>
      <c r="M18" s="30"/>
      <c r="N18" s="33"/>
      <c r="O18" s="33"/>
      <c r="Q18" s="30"/>
      <c r="R18" s="33"/>
      <c r="S18" s="33"/>
    </row>
    <row r="19" spans="1:19" x14ac:dyDescent="0.2">
      <c r="A19" s="50" t="str">
        <f>Criteria!$A$3</f>
        <v>C3</v>
      </c>
      <c r="B19" s="45" t="str">
        <f>Criteria!$B$3</f>
        <v>Comfort around resting</v>
      </c>
      <c r="C19" s="45"/>
      <c r="E19" s="30"/>
      <c r="F19" s="33"/>
      <c r="G19" s="33"/>
      <c r="I19" s="30"/>
      <c r="J19" s="33"/>
      <c r="K19" s="33"/>
      <c r="M19" s="30"/>
      <c r="N19" s="33"/>
      <c r="O19" s="33"/>
      <c r="Q19" s="30"/>
      <c r="R19" s="33"/>
      <c r="S19" s="33"/>
    </row>
    <row r="20" spans="1:19" ht="15.75" x14ac:dyDescent="0.2">
      <c r="A20" s="51"/>
      <c r="B20" s="17" t="s">
        <v>1336</v>
      </c>
      <c r="C20" s="18"/>
      <c r="F20" s="17" t="s">
        <v>1336</v>
      </c>
      <c r="G20" s="18"/>
      <c r="I20" s="15"/>
      <c r="J20" s="30"/>
      <c r="K20" s="31"/>
      <c r="L20" s="31"/>
      <c r="M20" s="33"/>
      <c r="N20" s="30"/>
      <c r="O20" s="31"/>
      <c r="P20" s="31"/>
      <c r="Q20"/>
      <c r="R20"/>
      <c r="S20"/>
    </row>
    <row r="21" spans="1:19" x14ac:dyDescent="0.2">
      <c r="A21" s="21" t="s">
        <v>1272</v>
      </c>
      <c r="B21" s="19" t="str">
        <f>CONCATENATE("I ϵ [",0," , ",r_parameters!C1117,"]")</f>
        <v>I ϵ [0 , 50]</v>
      </c>
      <c r="C21" s="20" t="str">
        <f>CONCATENATE("I ϵ [",r_parameters!C1117," , 100]")</f>
        <v>I ϵ [50 , 100]</v>
      </c>
      <c r="E21" s="21" t="s">
        <v>1272</v>
      </c>
      <c r="F21" s="19" t="str">
        <f>CONCATENATE("I ϵ [",0," , ",r_parameters!C1118,"]")</f>
        <v>I ϵ [0 , 20]</v>
      </c>
      <c r="G21" s="20" t="str">
        <f>CONCATENATE("I ϵ [",r_parameters!C1118," , 100]")</f>
        <v>I ϵ [20 , 100]</v>
      </c>
      <c r="I21" s="15"/>
      <c r="J21" s="30"/>
      <c r="K21" s="30"/>
      <c r="L21" s="30"/>
      <c r="M21" s="33"/>
      <c r="N21" s="30"/>
      <c r="O21" s="30"/>
      <c r="P21" s="30"/>
      <c r="Q21"/>
      <c r="R21"/>
      <c r="S21"/>
    </row>
    <row r="22" spans="1:19" x14ac:dyDescent="0.2">
      <c r="A22" s="22" t="s">
        <v>1322</v>
      </c>
      <c r="B22" s="36">
        <f>r_parameters!C1101</f>
        <v>0</v>
      </c>
      <c r="C22" s="37">
        <f>r_parameters!C1103</f>
        <v>33.977363785966901</v>
      </c>
      <c r="E22" s="22" t="s">
        <v>1322</v>
      </c>
      <c r="F22" s="36">
        <f>r_parameters!C1102</f>
        <v>0</v>
      </c>
      <c r="G22" s="37">
        <f>r_parameters!C1104</f>
        <v>76.822378591648999</v>
      </c>
      <c r="I22" s="15"/>
      <c r="J22" s="30"/>
      <c r="K22" s="41"/>
      <c r="L22" s="41"/>
      <c r="M22" s="33"/>
      <c r="N22" s="30"/>
      <c r="O22" s="41"/>
      <c r="P22" s="41"/>
      <c r="Q22"/>
      <c r="R22"/>
      <c r="S22"/>
    </row>
    <row r="23" spans="1:19" x14ac:dyDescent="0.2">
      <c r="A23" s="22" t="s">
        <v>1330</v>
      </c>
      <c r="B23" s="36">
        <f>r_parameters!C1105</f>
        <v>1.32129931136801</v>
      </c>
      <c r="C23" s="37">
        <f>r_parameters!C1107</f>
        <v>-0.717342515656887</v>
      </c>
      <c r="E23" s="22" t="s">
        <v>1330</v>
      </c>
      <c r="F23" s="36">
        <f>r_parameters!C1106</f>
        <v>12.305736520094101</v>
      </c>
      <c r="G23" s="37">
        <f>r_parameters!C1108</f>
        <v>0.78237973134755601</v>
      </c>
      <c r="I23" s="15"/>
      <c r="J23" s="30"/>
      <c r="K23" s="41"/>
      <c r="L23" s="41"/>
      <c r="M23" s="33"/>
      <c r="N23" s="30"/>
      <c r="O23" s="41"/>
      <c r="P23" s="41"/>
      <c r="Q23"/>
      <c r="R23"/>
      <c r="S23"/>
    </row>
    <row r="24" spans="1:19" x14ac:dyDescent="0.2">
      <c r="A24" s="22" t="s">
        <v>1331</v>
      </c>
      <c r="B24" s="36">
        <f>r_parameters!C1109</f>
        <v>-2.6425986227392399E-2</v>
      </c>
      <c r="C24" s="37">
        <f>r_parameters!C1111</f>
        <v>1.4346850311161801E-2</v>
      </c>
      <c r="E24" s="22" t="s">
        <v>1331</v>
      </c>
      <c r="F24" s="36">
        <f>r_parameters!C1110</f>
        <v>-0.58370146645399201</v>
      </c>
      <c r="G24" s="37">
        <f>r_parameters!C1112</f>
        <v>-7.5336270164661698E-3</v>
      </c>
      <c r="I24" s="15"/>
      <c r="J24" s="30"/>
      <c r="K24" s="41"/>
      <c r="L24" s="41"/>
      <c r="M24" s="33"/>
      <c r="N24" s="30"/>
      <c r="O24" s="41"/>
      <c r="P24" s="41"/>
      <c r="Q24"/>
      <c r="R24"/>
      <c r="S24"/>
    </row>
    <row r="25" spans="1:19" x14ac:dyDescent="0.2">
      <c r="A25" s="23" t="s">
        <v>1332</v>
      </c>
      <c r="B25" s="38">
        <f>r_parameters!C1113</f>
        <v>2.66107294915987E-4</v>
      </c>
      <c r="C25" s="39">
        <f>r_parameters!C1115</f>
        <v>-5.7116153319996796E-6</v>
      </c>
      <c r="E25" s="23" t="s">
        <v>1332</v>
      </c>
      <c r="F25" s="38">
        <f>r_parameters!C1114</f>
        <v>9.6230732424043303E-3</v>
      </c>
      <c r="G25" s="39">
        <f>r_parameters!C1116</f>
        <v>2.0275918438252901E-5</v>
      </c>
      <c r="I25" s="15"/>
      <c r="J25" s="30"/>
      <c r="K25" s="41"/>
      <c r="L25" s="41"/>
      <c r="M25" s="33"/>
      <c r="N25" s="30"/>
      <c r="O25" s="41"/>
      <c r="P25" s="41"/>
      <c r="Q25"/>
      <c r="R25"/>
      <c r="S25"/>
    </row>
    <row r="26" spans="1:19" s="15" customFormat="1" x14ac:dyDescent="0.2">
      <c r="A26" s="30"/>
      <c r="B26" s="46" t="str">
        <f>Criteria!E3</f>
        <v>Bursitis</v>
      </c>
      <c r="C26" s="46"/>
      <c r="E26" s="30"/>
      <c r="F26" s="46" t="str">
        <f>Criteria!F3</f>
        <v>Manure on the body</v>
      </c>
      <c r="G26" s="46"/>
    </row>
    <row r="27" spans="1:19" s="15" customFormat="1" x14ac:dyDescent="0.2">
      <c r="A27" s="30"/>
      <c r="B27" s="41"/>
      <c r="C27" s="41"/>
      <c r="E27" s="30"/>
      <c r="F27" s="32"/>
      <c r="G27" s="32"/>
    </row>
    <row r="28" spans="1:19" s="15" customFormat="1" x14ac:dyDescent="0.2">
      <c r="A28" s="50" t="str">
        <f>Criteria!$A$4</f>
        <v>C4</v>
      </c>
      <c r="B28" s="45" t="str">
        <f>Criteria!$B$4</f>
        <v>Thermal comfort</v>
      </c>
      <c r="C28" s="45"/>
      <c r="E28" s="16"/>
    </row>
    <row r="29" spans="1:19" s="15" customFormat="1" x14ac:dyDescent="0.2">
      <c r="A29" s="51"/>
      <c r="B29" s="17"/>
      <c r="C29" s="18"/>
      <c r="E29" s="30"/>
      <c r="F29" s="31"/>
      <c r="G29" s="31"/>
    </row>
    <row r="30" spans="1:19" s="15" customFormat="1" x14ac:dyDescent="0.2">
      <c r="A30" s="21" t="s">
        <v>1272</v>
      </c>
      <c r="B30" s="19"/>
      <c r="C30" s="40"/>
      <c r="E30" s="30"/>
      <c r="F30" s="30"/>
      <c r="G30" s="30"/>
    </row>
    <row r="31" spans="1:19" s="15" customFormat="1" x14ac:dyDescent="0.2">
      <c r="A31" s="22"/>
      <c r="B31" s="36"/>
      <c r="C31" s="37"/>
      <c r="E31" s="30"/>
      <c r="F31" s="32"/>
      <c r="G31" s="32"/>
    </row>
    <row r="32" spans="1:19" s="15" customFormat="1" x14ac:dyDescent="0.2">
      <c r="A32" s="22"/>
      <c r="B32" s="36"/>
      <c r="C32" s="37"/>
      <c r="E32" s="30"/>
      <c r="F32" s="32"/>
      <c r="G32" s="32"/>
    </row>
    <row r="33" spans="1:19" s="15" customFormat="1" x14ac:dyDescent="0.2">
      <c r="A33" s="22"/>
      <c r="B33" s="36"/>
      <c r="C33" s="37"/>
      <c r="E33" s="30"/>
      <c r="F33" s="32"/>
      <c r="G33" s="32"/>
    </row>
    <row r="34" spans="1:19" s="15" customFormat="1" x14ac:dyDescent="0.2">
      <c r="A34" s="23"/>
      <c r="B34" s="38"/>
      <c r="C34" s="39"/>
      <c r="E34" s="30"/>
      <c r="F34" s="32"/>
      <c r="G34" s="32"/>
    </row>
    <row r="35" spans="1:19" x14ac:dyDescent="0.2">
      <c r="A35" s="30"/>
      <c r="B35" s="41"/>
      <c r="C35" s="41"/>
      <c r="E35" s="30"/>
      <c r="F35" s="41"/>
      <c r="G35" s="41"/>
      <c r="I35" s="30"/>
      <c r="J35" s="41"/>
      <c r="K35" s="41"/>
      <c r="M35" s="30"/>
      <c r="N35" s="41"/>
      <c r="O35" s="41"/>
      <c r="P35" s="33"/>
      <c r="Q35" s="30"/>
      <c r="R35" s="41"/>
      <c r="S35" s="41"/>
    </row>
    <row r="36" spans="1:19" x14ac:dyDescent="0.2">
      <c r="A36" s="30"/>
      <c r="B36" s="41"/>
      <c r="C36" s="41"/>
      <c r="E36" s="30"/>
      <c r="F36" s="41"/>
      <c r="G36" s="41"/>
      <c r="I36" s="30"/>
      <c r="J36" s="41"/>
      <c r="K36" s="41"/>
      <c r="M36" s="30"/>
      <c r="N36" s="41"/>
      <c r="O36" s="41"/>
      <c r="Q36" s="30"/>
      <c r="R36" s="41"/>
      <c r="S36" s="41"/>
    </row>
    <row r="37" spans="1:19" x14ac:dyDescent="0.2">
      <c r="A37" s="50" t="str">
        <f>Criteria!$A$5</f>
        <v>C5</v>
      </c>
      <c r="B37" s="45" t="str">
        <f>Criteria!$B$5</f>
        <v>Ease of movement</v>
      </c>
      <c r="C37" s="45"/>
      <c r="E37" s="30"/>
      <c r="F37" s="41"/>
      <c r="G37" s="41"/>
      <c r="I37" s="30"/>
      <c r="J37" s="41"/>
      <c r="K37" s="41"/>
      <c r="M37" s="30"/>
      <c r="N37" s="41"/>
      <c r="O37" s="41"/>
      <c r="Q37" s="30"/>
      <c r="R37" s="41"/>
      <c r="S37" s="41"/>
    </row>
    <row r="38" spans="1:19" ht="15.75" x14ac:dyDescent="0.2">
      <c r="A38" s="51"/>
      <c r="B38" s="17" t="s">
        <v>1343</v>
      </c>
      <c r="C38" s="18"/>
      <c r="E38" s="15"/>
      <c r="F38" s="30"/>
      <c r="G38" s="31"/>
      <c r="H38" s="31"/>
      <c r="I38" s="15"/>
      <c r="J38" s="30"/>
      <c r="K38" s="31"/>
      <c r="L38" s="31"/>
      <c r="M38" s="15"/>
      <c r="N38" s="30"/>
      <c r="O38" s="31"/>
      <c r="P38" s="31"/>
      <c r="Q38"/>
      <c r="R38"/>
      <c r="S38"/>
    </row>
    <row r="39" spans="1:19" x14ac:dyDescent="0.2">
      <c r="A39" s="21" t="s">
        <v>1272</v>
      </c>
      <c r="B39" s="19" t="str">
        <f>CONCATENATE("I ϵ [0 , ",r_parameters!C1146,"]")</f>
        <v>I ϵ [0 , 20]</v>
      </c>
      <c r="C39" s="20" t="str">
        <f>CONCATENATE("I ϵ [",r_parameters!C1146," , 100]")</f>
        <v>I ϵ [20 , 100]</v>
      </c>
      <c r="E39" s="15"/>
      <c r="F39" s="30"/>
      <c r="G39" s="30"/>
      <c r="H39" s="30"/>
      <c r="I39" s="15"/>
      <c r="J39" s="30"/>
      <c r="K39" s="30"/>
      <c r="L39" s="30"/>
      <c r="M39" s="15"/>
      <c r="N39" s="30"/>
      <c r="O39" s="30"/>
      <c r="P39" s="30"/>
      <c r="Q39"/>
      <c r="R39"/>
      <c r="S39"/>
    </row>
    <row r="40" spans="1:19" x14ac:dyDescent="0.2">
      <c r="A40" s="22" t="s">
        <v>1322</v>
      </c>
      <c r="B40" s="36">
        <f>r_parameters!C1138</f>
        <v>0</v>
      </c>
      <c r="C40" s="37">
        <f>r_parameters!C1139</f>
        <v>76.822378591648999</v>
      </c>
      <c r="E40" s="15"/>
      <c r="F40" s="30"/>
      <c r="G40" s="32"/>
      <c r="H40" s="32"/>
      <c r="I40" s="15"/>
      <c r="J40" s="30"/>
      <c r="K40" s="32"/>
      <c r="L40" s="32"/>
      <c r="M40" s="15"/>
      <c r="N40" s="30"/>
      <c r="O40" s="32"/>
      <c r="P40" s="32"/>
      <c r="Q40"/>
      <c r="R40"/>
      <c r="S40"/>
    </row>
    <row r="41" spans="1:19" x14ac:dyDescent="0.2">
      <c r="A41" s="22" t="s">
        <v>1330</v>
      </c>
      <c r="B41" s="36">
        <f>r_parameters!C1140</f>
        <v>12.305736520094101</v>
      </c>
      <c r="C41" s="37">
        <f>r_parameters!C1141</f>
        <v>0.78237973134755601</v>
      </c>
      <c r="E41" s="15"/>
      <c r="F41" s="30"/>
      <c r="G41" s="32"/>
      <c r="H41" s="32"/>
      <c r="I41" s="15"/>
      <c r="J41" s="30"/>
      <c r="K41" s="32"/>
      <c r="L41" s="32"/>
      <c r="M41" s="15"/>
      <c r="N41" s="30"/>
      <c r="O41" s="32"/>
      <c r="P41" s="32"/>
      <c r="Q41"/>
      <c r="R41"/>
      <c r="S41"/>
    </row>
    <row r="42" spans="1:19" x14ac:dyDescent="0.2">
      <c r="A42" s="22" t="s">
        <v>1331</v>
      </c>
      <c r="B42" s="36">
        <f>r_parameters!C1142</f>
        <v>-0.58370146645399201</v>
      </c>
      <c r="C42" s="37">
        <f>r_parameters!C1143</f>
        <v>-7.5336270164661698E-3</v>
      </c>
      <c r="E42" s="15"/>
      <c r="F42" s="30"/>
      <c r="G42" s="32"/>
      <c r="H42" s="32"/>
      <c r="I42" s="15"/>
      <c r="J42" s="30"/>
      <c r="K42" s="32"/>
      <c r="L42" s="32"/>
      <c r="M42" s="15"/>
      <c r="N42" s="30"/>
      <c r="O42" s="32"/>
      <c r="P42" s="32"/>
      <c r="Q42"/>
      <c r="R42"/>
      <c r="S42"/>
    </row>
    <row r="43" spans="1:19" x14ac:dyDescent="0.2">
      <c r="A43" s="23" t="s">
        <v>1332</v>
      </c>
      <c r="B43" s="38">
        <f>r_parameters!C1144</f>
        <v>9.6230732424043303E-3</v>
      </c>
      <c r="C43" s="39">
        <f>r_parameters!C1145</f>
        <v>2.0275918438252901E-5</v>
      </c>
      <c r="E43" s="15"/>
      <c r="F43" s="30"/>
      <c r="G43" s="32"/>
      <c r="H43" s="32"/>
      <c r="I43" s="15"/>
      <c r="J43" s="30"/>
      <c r="K43" s="32"/>
      <c r="L43" s="32"/>
      <c r="M43" s="15"/>
      <c r="N43" s="30"/>
      <c r="O43" s="32"/>
      <c r="P43" s="32"/>
      <c r="Q43"/>
      <c r="R43"/>
      <c r="S43"/>
    </row>
    <row r="44" spans="1:19" x14ac:dyDescent="0.2">
      <c r="A44" s="30"/>
      <c r="B44" s="46"/>
      <c r="C44" s="46"/>
      <c r="E44" s="15"/>
      <c r="F44" s="30"/>
      <c r="G44" s="32"/>
      <c r="H44" s="32"/>
      <c r="I44" s="15"/>
      <c r="J44" s="30"/>
      <c r="K44" s="32"/>
      <c r="L44" s="32"/>
      <c r="M44" s="15"/>
      <c r="N44" s="30"/>
      <c r="O44" s="32"/>
      <c r="P44" s="32"/>
      <c r="Q44"/>
      <c r="R44"/>
      <c r="S44"/>
    </row>
    <row r="46" spans="1:19" x14ac:dyDescent="0.2">
      <c r="A46" s="50" t="str">
        <f>Criteria!$A$6</f>
        <v>C6</v>
      </c>
      <c r="B46" s="45" t="str">
        <f>Criteria!$B$6</f>
        <v>Absence of injuries</v>
      </c>
      <c r="C46" s="45"/>
    </row>
    <row r="47" spans="1:19" ht="15.75" x14ac:dyDescent="0.2">
      <c r="A47" s="51"/>
      <c r="B47" s="17" t="s">
        <v>1337</v>
      </c>
      <c r="C47" s="18"/>
      <c r="F47" s="17" t="s">
        <v>1337</v>
      </c>
      <c r="G47" s="18"/>
      <c r="J47" s="17" t="s">
        <v>1337</v>
      </c>
      <c r="K47" s="18"/>
      <c r="M47" s="30"/>
      <c r="N47" s="31"/>
      <c r="O47" s="31"/>
      <c r="Q47" s="30"/>
      <c r="R47" s="31"/>
      <c r="S47" s="31"/>
    </row>
    <row r="48" spans="1:19" x14ac:dyDescent="0.2">
      <c r="A48" s="21" t="s">
        <v>1272</v>
      </c>
      <c r="B48" s="19" t="str">
        <f>CONCATENATE("I ϵ [0 , ",r_parameters!C1173,"]")</f>
        <v>I ϵ [0 , 85]</v>
      </c>
      <c r="C48" s="20" t="str">
        <f>CONCATENATE("I ϵ [",r_parameters!C1173," , 100]")</f>
        <v>I ϵ [85 , 100]</v>
      </c>
      <c r="E48" s="21" t="s">
        <v>1272</v>
      </c>
      <c r="F48" s="19" t="str">
        <f>CONCATENATE("I ϵ [0 , ",r_parameters!C1174,"]")</f>
        <v>I ϵ [0 , 70]</v>
      </c>
      <c r="G48" s="20" t="str">
        <f>CONCATENATE("I ϵ [",r_parameters!C1174," , 100]")</f>
        <v>I ϵ [70 , 100]</v>
      </c>
      <c r="I48" s="21" t="s">
        <v>1272</v>
      </c>
      <c r="J48" s="19" t="str">
        <f>CONCATENATE("I ϵ [0 , ",r_parameters!C1175,"]")</f>
        <v>I ϵ [0 , 40]</v>
      </c>
      <c r="K48" s="20" t="str">
        <f>CONCATENATE("I ϵ [",r_parameters!C1175," , 100]")</f>
        <v>I ϵ [40 , 100]</v>
      </c>
      <c r="M48" s="30"/>
      <c r="N48" s="30"/>
      <c r="O48" s="30"/>
      <c r="Q48" s="30"/>
      <c r="R48" s="30"/>
      <c r="S48" s="30"/>
    </row>
    <row r="49" spans="1:19" x14ac:dyDescent="0.2">
      <c r="A49" s="22" t="s">
        <v>1322</v>
      </c>
      <c r="B49" s="36">
        <f>r_parameters!C1149</f>
        <v>0</v>
      </c>
      <c r="C49" s="37">
        <f>r_parameters!C1152</f>
        <v>11011.6843706906</v>
      </c>
      <c r="E49" s="22" t="s">
        <v>1322</v>
      </c>
      <c r="F49" s="36">
        <f>r_parameters!C1150</f>
        <v>0</v>
      </c>
      <c r="G49" s="37">
        <f>r_parameters!C1153</f>
        <v>-648.041059862716</v>
      </c>
      <c r="I49" s="22" t="s">
        <v>1322</v>
      </c>
      <c r="J49" s="36">
        <f>r_parameters!C1151</f>
        <v>0</v>
      </c>
      <c r="K49" s="37">
        <f>r_parameters!C1154</f>
        <v>9.3981337916970098</v>
      </c>
      <c r="M49" s="30"/>
      <c r="N49" s="41"/>
      <c r="O49" s="41"/>
      <c r="Q49" s="30"/>
      <c r="R49" s="41"/>
      <c r="S49" s="41"/>
    </row>
    <row r="50" spans="1:19" x14ac:dyDescent="0.2">
      <c r="A50" s="22" t="s">
        <v>1330</v>
      </c>
      <c r="B50" s="36">
        <f>r_parameters!C1155</f>
        <v>0.12671818283657901</v>
      </c>
      <c r="C50" s="37">
        <f>r_parameters!C1158</f>
        <v>388.77439539379702</v>
      </c>
      <c r="E50" s="22" t="s">
        <v>1330</v>
      </c>
      <c r="F50" s="36">
        <f>r_parameters!C1156</f>
        <v>0.29648484201236402</v>
      </c>
      <c r="G50" s="37">
        <f>r_parameters!C1159</f>
        <v>28.069672934033999</v>
      </c>
      <c r="I50" s="22" t="s">
        <v>1330</v>
      </c>
      <c r="J50" s="36">
        <f>r_parameters!C1157</f>
        <v>1.1414328547622099</v>
      </c>
      <c r="K50" s="37">
        <f>r_parameters!C1160</f>
        <v>0.43657282034536099</v>
      </c>
      <c r="M50" s="30"/>
      <c r="N50" s="41"/>
      <c r="O50" s="41"/>
      <c r="Q50" s="30"/>
      <c r="R50" s="41"/>
      <c r="S50" s="41"/>
    </row>
    <row r="51" spans="1:19" x14ac:dyDescent="0.2">
      <c r="A51" s="22" t="s">
        <v>1331</v>
      </c>
      <c r="B51" s="36">
        <f>r_parameters!C1161</f>
        <v>-1.4908021499594E-3</v>
      </c>
      <c r="C51" s="37">
        <f>r_parameters!C1164</f>
        <v>-4.57381634539479</v>
      </c>
      <c r="E51" s="22" t="s">
        <v>1331</v>
      </c>
      <c r="F51" s="36">
        <f>r_parameters!C1164</f>
        <v>-4.57381634539479</v>
      </c>
      <c r="G51" s="37">
        <f>r_parameters!C1165</f>
        <v>-0.40099532531739401</v>
      </c>
      <c r="I51" s="22" t="s">
        <v>1331</v>
      </c>
      <c r="J51" s="36">
        <f>r_parameters!C1163</f>
        <v>-2.7627289948250901E-2</v>
      </c>
      <c r="K51" s="37">
        <f>r_parameters!C1166</f>
        <v>-1.0005789087212001E-2</v>
      </c>
      <c r="M51" s="30"/>
      <c r="N51" s="41"/>
      <c r="O51" s="41"/>
      <c r="Q51" s="30"/>
      <c r="R51" s="41"/>
      <c r="S51" s="41"/>
    </row>
    <row r="52" spans="1:19" x14ac:dyDescent="0.2">
      <c r="A52" s="23" t="s">
        <v>1332</v>
      </c>
      <c r="B52" s="38">
        <f>r_parameters!C1167</f>
        <v>4.1719104234341398E-5</v>
      </c>
      <c r="C52" s="39">
        <f>r_parameters!C1170</f>
        <v>1.7972407249479901E-2</v>
      </c>
      <c r="E52" s="23" t="s">
        <v>1332</v>
      </c>
      <c r="F52" s="38">
        <f>r_parameters!C1170</f>
        <v>1.7972407249479901E-2</v>
      </c>
      <c r="G52" s="39">
        <f>r_parameters!C1171</f>
        <v>1.9510265230430601E-3</v>
      </c>
      <c r="I52" s="23" t="s">
        <v>1332</v>
      </c>
      <c r="J52" s="38">
        <f>r_parameters!C1169</f>
        <v>2.9384829548789802E-4</v>
      </c>
      <c r="K52" s="39">
        <f>r_parameters!C1172</f>
        <v>1.4700245497642001E-4</v>
      </c>
      <c r="M52" s="30"/>
      <c r="N52" s="41"/>
      <c r="O52" s="41"/>
      <c r="Q52" s="30"/>
      <c r="R52" s="41"/>
      <c r="S52" s="41"/>
    </row>
    <row r="53" spans="1:19" x14ac:dyDescent="0.2">
      <c r="A53" s="30"/>
      <c r="B53" s="46" t="str">
        <f>Criteria!C6</f>
        <v>Lameness</v>
      </c>
      <c r="C53" s="46"/>
      <c r="E53" s="30"/>
      <c r="F53" s="46" t="str">
        <f>Criteria!H6</f>
        <v>Bitten tails</v>
      </c>
      <c r="G53" s="46"/>
      <c r="I53" s="30"/>
      <c r="J53" s="46" t="str">
        <f>Criteria!I6</f>
        <v>Wounds on body</v>
      </c>
      <c r="K53" s="46"/>
      <c r="M53" s="30"/>
      <c r="N53" s="41"/>
      <c r="O53" s="41"/>
      <c r="Q53" s="30"/>
      <c r="R53" s="41"/>
      <c r="S53" s="41"/>
    </row>
    <row r="55" spans="1:19" x14ac:dyDescent="0.2">
      <c r="A55" s="50" t="str">
        <f>Criteria!$A$7</f>
        <v>C7</v>
      </c>
      <c r="B55" s="45" t="str">
        <f>Criteria!$B$7</f>
        <v>Absence of diseases</v>
      </c>
      <c r="C55" s="45"/>
    </row>
    <row r="56" spans="1:19" ht="15.75" x14ac:dyDescent="0.2">
      <c r="A56" s="51"/>
      <c r="B56" s="17" t="s">
        <v>1338</v>
      </c>
      <c r="C56" s="18"/>
    </row>
    <row r="57" spans="1:19" x14ac:dyDescent="0.2">
      <c r="A57" s="21" t="s">
        <v>1272</v>
      </c>
      <c r="B57" s="19" t="str">
        <f>CONCATENATE("I ϵ [0 , ",r_parameters!C1208,"]")</f>
        <v>I ϵ [0 , 10]</v>
      </c>
      <c r="C57" s="20" t="str">
        <f>CONCATENATE("I ϵ [",r_parameters!C1208," , 100]")</f>
        <v>I ϵ [10 , 100]</v>
      </c>
    </row>
    <row r="58" spans="1:19" x14ac:dyDescent="0.2">
      <c r="A58" s="22" t="s">
        <v>1322</v>
      </c>
      <c r="B58" s="36">
        <f>r_parameters!C1186</f>
        <v>0</v>
      </c>
      <c r="C58" s="37">
        <f>r_parameters!C1187</f>
        <v>-1.4891464284653899</v>
      </c>
    </row>
    <row r="59" spans="1:19" x14ac:dyDescent="0.2">
      <c r="A59" s="22" t="s">
        <v>1330</v>
      </c>
      <c r="B59" s="36">
        <f>r_parameters!C1202</f>
        <v>3.2168507646493802E-2</v>
      </c>
      <c r="C59" s="37">
        <f>r_parameters!C1203</f>
        <v>0.47891243618408502</v>
      </c>
    </row>
    <row r="60" spans="1:19" x14ac:dyDescent="0.2">
      <c r="A60" s="22" t="s">
        <v>1331</v>
      </c>
      <c r="B60" s="36">
        <f>r_parameters!C1204</f>
        <v>4.8729701963173999E-2</v>
      </c>
      <c r="C60" s="37">
        <f>r_parameters!C1205</f>
        <v>4.0553091094522901E-3</v>
      </c>
    </row>
    <row r="61" spans="1:19" x14ac:dyDescent="0.2">
      <c r="A61" s="23" t="s">
        <v>1332</v>
      </c>
      <c r="B61" s="38">
        <f>r_parameters!C1206</f>
        <v>-1.4761016011430499E-3</v>
      </c>
      <c r="C61" s="39">
        <f>r_parameters!C1207</f>
        <v>1.3044827314804301E-5</v>
      </c>
    </row>
    <row r="62" spans="1:19" s="15" customFormat="1" x14ac:dyDescent="0.2">
      <c r="A62" s="30"/>
      <c r="B62" s="41"/>
      <c r="C62" s="41"/>
      <c r="E62" s="30"/>
      <c r="F62" s="32"/>
      <c r="G62" s="32"/>
    </row>
    <row r="63" spans="1:19" s="15" customFormat="1" x14ac:dyDescent="0.2">
      <c r="A63" s="30"/>
      <c r="B63" s="41"/>
      <c r="C63" s="41"/>
      <c r="E63" s="30"/>
      <c r="F63" s="32"/>
      <c r="G63" s="32"/>
    </row>
    <row r="64" spans="1:19" s="15" customFormat="1" x14ac:dyDescent="0.2">
      <c r="A64" s="50" t="str">
        <f>Criteria!$A$8</f>
        <v>C8</v>
      </c>
      <c r="B64" s="45" t="str">
        <f>Criteria!$B$8</f>
        <v>Absence of pain induced by management procedures</v>
      </c>
      <c r="C64" s="45"/>
      <c r="E64" s="16"/>
    </row>
    <row r="65" spans="1:19" s="15" customFormat="1" x14ac:dyDescent="0.2">
      <c r="A65" s="51"/>
      <c r="B65" s="17"/>
      <c r="C65" s="18"/>
      <c r="E65" s="30"/>
      <c r="F65" s="31"/>
      <c r="G65" s="31"/>
    </row>
    <row r="66" spans="1:19" s="15" customFormat="1" x14ac:dyDescent="0.2">
      <c r="A66" s="21" t="s">
        <v>1272</v>
      </c>
      <c r="B66" s="19"/>
      <c r="C66" s="20"/>
      <c r="E66" s="30"/>
      <c r="F66" s="30"/>
      <c r="G66" s="30"/>
    </row>
    <row r="67" spans="1:19" s="15" customFormat="1" x14ac:dyDescent="0.2">
      <c r="A67" s="22"/>
      <c r="B67" s="36"/>
      <c r="C67" s="37"/>
      <c r="E67" s="30"/>
      <c r="F67" s="32"/>
      <c r="G67" s="32"/>
    </row>
    <row r="68" spans="1:19" s="15" customFormat="1" x14ac:dyDescent="0.2">
      <c r="A68" s="22"/>
      <c r="B68" s="36"/>
      <c r="C68" s="37"/>
      <c r="E68" s="30"/>
      <c r="F68" s="32"/>
      <c r="G68" s="32"/>
    </row>
    <row r="69" spans="1:19" s="15" customFormat="1" x14ac:dyDescent="0.2">
      <c r="A69" s="22"/>
      <c r="B69" s="36"/>
      <c r="C69" s="37"/>
      <c r="E69" s="30"/>
      <c r="F69" s="32"/>
      <c r="G69" s="32"/>
    </row>
    <row r="70" spans="1:19" s="15" customFormat="1" x14ac:dyDescent="0.2">
      <c r="A70" s="23"/>
      <c r="B70" s="38"/>
      <c r="C70" s="39"/>
      <c r="E70" s="30"/>
      <c r="F70" s="32"/>
      <c r="G70" s="32"/>
    </row>
    <row r="71" spans="1:19" x14ac:dyDescent="0.2">
      <c r="A71" s="30"/>
      <c r="B71" s="41"/>
      <c r="C71" s="41"/>
    </row>
    <row r="72" spans="1:19" ht="12.75" customHeight="1" x14ac:dyDescent="0.2"/>
    <row r="73" spans="1:19" ht="12.75" customHeight="1" x14ac:dyDescent="0.2">
      <c r="A73" s="50" t="str">
        <f>Criteria!$A$9</f>
        <v>C9</v>
      </c>
      <c r="B73" s="45" t="str">
        <f>Criteria!$B$9</f>
        <v>Expression of social behaviours</v>
      </c>
      <c r="C73" s="45"/>
    </row>
    <row r="74" spans="1:19" ht="15.75" x14ac:dyDescent="0.2">
      <c r="A74" s="51"/>
      <c r="B74" s="17" t="s">
        <v>1339</v>
      </c>
      <c r="C74" s="18"/>
      <c r="E74" s="15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">
      <c r="A75" s="21" t="s">
        <v>1272</v>
      </c>
      <c r="B75" s="19" t="str">
        <f>CONCATENATE("I ϵ [0 , ",r_parameters!C1244,"]")</f>
        <v>I ϵ [0 , 70]</v>
      </c>
      <c r="C75" s="20" t="str">
        <f>CONCATENATE("I ϵ [",r_parameters!C1244," , 100]")</f>
        <v>I ϵ [70 , 100]</v>
      </c>
      <c r="E75" s="1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">
      <c r="A76" s="22" t="s">
        <v>1322</v>
      </c>
      <c r="B76" s="36">
        <f>r_parameters!C1236</f>
        <v>0</v>
      </c>
      <c r="C76" s="37">
        <f>r_parameters!C1237</f>
        <v>-32.920351461943604</v>
      </c>
      <c r="E76" s="15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 s="22" t="s">
        <v>1330</v>
      </c>
      <c r="B77" s="36">
        <f>r_parameters!C1238</f>
        <v>1.34265048365971</v>
      </c>
      <c r="C77" s="37">
        <f>r_parameters!C1239</f>
        <v>2.7535226746904198</v>
      </c>
      <c r="E77" s="15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A78" s="22" t="s">
        <v>1331</v>
      </c>
      <c r="B78" s="36">
        <f>r_parameters!C1240</f>
        <v>-1.8771834469507101E-2</v>
      </c>
      <c r="C78" s="37">
        <f>r_parameters!C1241</f>
        <v>-3.8927151306783203E-2</v>
      </c>
      <c r="E78" s="15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2">
      <c r="A79" s="23" t="s">
        <v>1332</v>
      </c>
      <c r="B79" s="38">
        <f>r_parameters!C1242</f>
        <v>1.5086189855815301E-4</v>
      </c>
      <c r="C79" s="39">
        <f>r_parameters!C1243</f>
        <v>2.4683959706437E-4</v>
      </c>
      <c r="E79" s="15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2">
      <c r="A80" s="30"/>
      <c r="B80" s="46"/>
      <c r="C80" s="46"/>
      <c r="E80" s="15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ht="12.75" customHeight="1" x14ac:dyDescent="0.2">
      <c r="N81" s="46"/>
      <c r="O81" s="46"/>
    </row>
    <row r="82" spans="1:19" ht="12.75" customHeight="1" x14ac:dyDescent="0.2">
      <c r="A82" s="50" t="str">
        <f>Criteria!$A$10</f>
        <v>C10</v>
      </c>
      <c r="B82" s="45" t="str">
        <f>Criteria!$B$10</f>
        <v>Expression of other behaviours</v>
      </c>
      <c r="C82" s="45"/>
    </row>
    <row r="83" spans="1:19" ht="15.75" x14ac:dyDescent="0.2">
      <c r="A83" s="51"/>
      <c r="B83" s="17" t="s">
        <v>1340</v>
      </c>
      <c r="C83" s="18"/>
      <c r="E83" s="15"/>
      <c r="F83" s="30"/>
      <c r="G83" s="31"/>
      <c r="H83" s="31"/>
      <c r="I83" s="15"/>
      <c r="J83" s="30"/>
      <c r="K83" s="31"/>
      <c r="L83" s="31"/>
      <c r="M83" s="15"/>
      <c r="N83" s="30"/>
      <c r="O83" s="31"/>
      <c r="P83" s="31"/>
      <c r="Q83"/>
      <c r="R83"/>
      <c r="S83"/>
    </row>
    <row r="84" spans="1:19" x14ac:dyDescent="0.2">
      <c r="A84" s="21" t="s">
        <v>1272</v>
      </c>
      <c r="B84" s="19" t="str">
        <f>CONCATENATE("I ϵ [0 , ",r_parameters!C1053,"]")</f>
        <v>I ϵ [0 , 60]</v>
      </c>
      <c r="C84" s="20" t="str">
        <f>CONCATENATE("I ϵ [",r_parameters!C1053," , 100]")</f>
        <v>I ϵ [60 , 100]</v>
      </c>
      <c r="E84" s="15"/>
      <c r="F84" s="30"/>
      <c r="G84" s="30"/>
      <c r="H84" s="30"/>
      <c r="I84" s="15"/>
      <c r="J84" s="30"/>
      <c r="K84" s="30"/>
      <c r="L84" s="30"/>
      <c r="M84" s="15"/>
      <c r="N84" s="30"/>
      <c r="O84" s="30"/>
      <c r="P84" s="30"/>
      <c r="Q84"/>
      <c r="R84"/>
      <c r="S84"/>
    </row>
    <row r="85" spans="1:19" x14ac:dyDescent="0.2">
      <c r="A85" s="22" t="s">
        <v>1322</v>
      </c>
      <c r="B85" s="36">
        <f>r_parameters!C1045</f>
        <v>0</v>
      </c>
      <c r="C85" s="37">
        <f>r_parameters!C1046</f>
        <v>65.704701934795906</v>
      </c>
      <c r="E85" s="15"/>
      <c r="F85" s="30"/>
      <c r="G85" s="41"/>
      <c r="H85" s="41"/>
      <c r="I85" s="15"/>
      <c r="J85" s="30"/>
      <c r="K85" s="41"/>
      <c r="L85" s="41"/>
      <c r="M85" s="15"/>
      <c r="N85" s="30"/>
      <c r="O85" s="41"/>
      <c r="P85" s="41"/>
      <c r="Q85"/>
      <c r="R85"/>
      <c r="S85"/>
    </row>
    <row r="86" spans="1:19" x14ac:dyDescent="0.2">
      <c r="A86" s="22" t="s">
        <v>1330</v>
      </c>
      <c r="B86" s="36">
        <f>r_parameters!C1047</f>
        <v>2.2178638091158001</v>
      </c>
      <c r="C86" s="37">
        <f>r_parameters!C1048</f>
        <v>-1.06737128695699</v>
      </c>
      <c r="E86" s="15"/>
      <c r="F86" s="30"/>
      <c r="G86" s="41"/>
      <c r="H86" s="41"/>
      <c r="I86" s="15"/>
      <c r="J86" s="30"/>
      <c r="K86" s="41"/>
      <c r="L86" s="41"/>
      <c r="M86" s="15"/>
      <c r="N86" s="30"/>
      <c r="O86" s="41"/>
      <c r="P86" s="41"/>
      <c r="Q86"/>
      <c r="R86"/>
      <c r="S86"/>
    </row>
    <row r="87" spans="1:19" x14ac:dyDescent="0.2">
      <c r="A87" s="22" t="s">
        <v>1331</v>
      </c>
      <c r="B87" s="36">
        <f>r_parameters!C1049</f>
        <v>-2.9761203445057598E-2</v>
      </c>
      <c r="C87" s="37">
        <f>r_parameters!C1050</f>
        <v>2.4992714813929399E-2</v>
      </c>
      <c r="E87" s="15"/>
      <c r="F87" s="30"/>
      <c r="G87" s="41"/>
      <c r="H87" s="41"/>
      <c r="I87" s="15"/>
      <c r="J87" s="30"/>
      <c r="K87" s="41"/>
      <c r="L87" s="41"/>
      <c r="M87" s="15"/>
      <c r="N87" s="30"/>
      <c r="O87" s="41"/>
      <c r="P87" s="41"/>
      <c r="Q87"/>
      <c r="R87"/>
      <c r="S87"/>
    </row>
    <row r="88" spans="1:19" x14ac:dyDescent="0.2">
      <c r="A88" s="23" t="s">
        <v>1332</v>
      </c>
      <c r="B88" s="38">
        <f>r_parameters!C1051</f>
        <v>1.9529371335462101E-4</v>
      </c>
      <c r="C88" s="39">
        <f>r_parameters!C1052</f>
        <v>-1.0889472137871701E-4</v>
      </c>
      <c r="E88" s="15"/>
      <c r="F88" s="30"/>
      <c r="G88" s="41"/>
      <c r="H88" s="41"/>
      <c r="I88" s="15"/>
      <c r="J88" s="30"/>
      <c r="K88" s="41"/>
      <c r="L88" s="41"/>
      <c r="M88" s="15"/>
      <c r="N88" s="30"/>
      <c r="O88" s="41"/>
      <c r="P88" s="41"/>
      <c r="Q88"/>
      <c r="R88"/>
      <c r="S88"/>
    </row>
    <row r="89" spans="1:19" x14ac:dyDescent="0.2">
      <c r="A89" s="30"/>
      <c r="B89" s="46"/>
      <c r="C89" s="46"/>
      <c r="E89" s="15"/>
      <c r="F89" s="30"/>
      <c r="G89" s="41"/>
      <c r="H89" s="41"/>
      <c r="I89" s="15"/>
      <c r="J89" s="30"/>
      <c r="K89" s="41"/>
      <c r="L89" s="41"/>
      <c r="M89" s="15"/>
      <c r="N89" s="30"/>
      <c r="O89" s="41"/>
      <c r="P89" s="41"/>
      <c r="Q89"/>
      <c r="R89"/>
      <c r="S89"/>
    </row>
    <row r="90" spans="1:19" x14ac:dyDescent="0.2">
      <c r="E90" s="30"/>
      <c r="F90" s="33"/>
      <c r="G90" s="33"/>
      <c r="I90" s="30"/>
      <c r="J90" s="33"/>
      <c r="K90" s="33"/>
      <c r="M90" s="30"/>
      <c r="N90" s="33"/>
      <c r="O90" s="33"/>
      <c r="Q90" s="30"/>
      <c r="R90" s="33"/>
      <c r="S90" s="33"/>
    </row>
    <row r="91" spans="1:19" x14ac:dyDescent="0.2">
      <c r="A91" s="50" t="str">
        <f>Criteria!$A$11</f>
        <v>C11</v>
      </c>
      <c r="B91" s="45" t="str">
        <f>Criteria!$B$11</f>
        <v>Good human-animal relationship</v>
      </c>
      <c r="C91" s="45"/>
      <c r="E91" s="30"/>
      <c r="F91" s="33"/>
      <c r="G91" s="33"/>
      <c r="I91" s="30"/>
      <c r="J91" s="33"/>
      <c r="K91" s="33"/>
      <c r="M91" s="30"/>
      <c r="N91" s="33"/>
      <c r="O91" s="33"/>
      <c r="Q91" s="30"/>
      <c r="R91" s="33"/>
      <c r="S91" s="33"/>
    </row>
    <row r="92" spans="1:19" ht="15.75" x14ac:dyDescent="0.2">
      <c r="A92" s="51"/>
      <c r="B92" s="17" t="s">
        <v>1342</v>
      </c>
      <c r="C92" s="18"/>
      <c r="E92" s="30"/>
      <c r="F92" s="31"/>
      <c r="G92" s="31"/>
      <c r="I92" s="30"/>
      <c r="J92" s="31"/>
      <c r="K92" s="31"/>
      <c r="M92" s="30"/>
      <c r="N92" s="31"/>
      <c r="O92" s="31"/>
      <c r="Q92" s="30"/>
      <c r="R92" s="31"/>
      <c r="S92" s="31"/>
    </row>
    <row r="93" spans="1:19" x14ac:dyDescent="0.2">
      <c r="A93" s="21" t="s">
        <v>1272</v>
      </c>
      <c r="B93" s="19" t="str">
        <f>CONCATENATE("I ϵ [0 , ",r_parameters!C1064,"]")</f>
        <v>I ϵ [0 , 10]</v>
      </c>
      <c r="C93" s="20" t="str">
        <f>CONCATENATE("I ϵ [",r_parameters!C1064," , 100]")</f>
        <v>I ϵ [10 , 100]</v>
      </c>
      <c r="E93" s="30"/>
      <c r="F93" s="30"/>
      <c r="G93" s="30"/>
      <c r="I93" s="30"/>
      <c r="J93" s="30"/>
      <c r="K93" s="30"/>
      <c r="M93" s="30"/>
      <c r="N93" s="30"/>
      <c r="O93" s="30"/>
      <c r="Q93" s="30"/>
      <c r="R93" s="30"/>
      <c r="S93" s="30"/>
    </row>
    <row r="94" spans="1:19" x14ac:dyDescent="0.2">
      <c r="A94" s="22" t="s">
        <v>1322</v>
      </c>
      <c r="B94" s="36">
        <f>r_parameters!C1056</f>
        <v>0</v>
      </c>
      <c r="C94" s="37">
        <f>r_parameters!C1057</f>
        <v>5.38493596511164</v>
      </c>
      <c r="E94" s="30"/>
      <c r="F94" s="32"/>
      <c r="G94" s="32"/>
      <c r="I94" s="30"/>
      <c r="J94" s="32"/>
      <c r="K94" s="32"/>
      <c r="M94" s="30"/>
      <c r="N94" s="32"/>
      <c r="O94" s="32"/>
      <c r="Q94" s="30"/>
      <c r="R94" s="32"/>
      <c r="S94" s="32"/>
    </row>
    <row r="95" spans="1:19" x14ac:dyDescent="0.2">
      <c r="A95" s="22" t="s">
        <v>1330</v>
      </c>
      <c r="B95" s="36">
        <f>r_parameters!C1058</f>
        <v>2.03269910884738</v>
      </c>
      <c r="C95" s="37">
        <f>r_parameters!C1059</f>
        <v>0.41721831931201703</v>
      </c>
      <c r="E95" s="30"/>
      <c r="F95" s="32"/>
      <c r="G95" s="32"/>
      <c r="I95" s="30"/>
      <c r="J95" s="32"/>
      <c r="K95" s="32"/>
      <c r="M95" s="30"/>
      <c r="N95" s="32"/>
      <c r="O95" s="32"/>
      <c r="Q95" s="30"/>
      <c r="R95" s="32"/>
      <c r="S95" s="32"/>
    </row>
    <row r="96" spans="1:19" x14ac:dyDescent="0.2">
      <c r="A96" s="22" t="s">
        <v>1331</v>
      </c>
      <c r="B96" s="36">
        <f>r_parameters!C1060</f>
        <v>-0.156565461473302</v>
      </c>
      <c r="C96" s="37">
        <f>r_parameters!C1061</f>
        <v>4.9826174807102398E-3</v>
      </c>
      <c r="E96" s="30"/>
      <c r="F96" s="32"/>
      <c r="G96" s="32"/>
      <c r="I96" s="30"/>
      <c r="J96" s="32"/>
      <c r="K96" s="32"/>
      <c r="M96" s="30"/>
      <c r="N96" s="32"/>
      <c r="O96" s="32"/>
      <c r="Q96" s="30"/>
      <c r="R96" s="32"/>
      <c r="S96" s="32"/>
    </row>
    <row r="97" spans="1:19" x14ac:dyDescent="0.2">
      <c r="A97" s="23" t="s">
        <v>1332</v>
      </c>
      <c r="B97" s="38">
        <f>r_parameters!C1062</f>
        <v>5.3880030224580299E-3</v>
      </c>
      <c r="C97" s="39">
        <f>r_parameters!C1063</f>
        <v>3.0670572965837602E-6</v>
      </c>
      <c r="E97" s="30"/>
      <c r="F97" s="32"/>
      <c r="G97" s="32"/>
      <c r="I97" s="30"/>
      <c r="J97" s="32"/>
      <c r="K97" s="32"/>
      <c r="M97" s="30"/>
      <c r="N97" s="32"/>
      <c r="O97" s="32"/>
      <c r="Q97" s="30"/>
      <c r="R97" s="32"/>
      <c r="S97" s="32"/>
    </row>
    <row r="98" spans="1:19" x14ac:dyDescent="0.2">
      <c r="A98" s="30"/>
      <c r="B98" s="41"/>
      <c r="C98" s="41"/>
      <c r="E98" s="30"/>
      <c r="F98" s="32"/>
      <c r="G98" s="32"/>
      <c r="I98" s="30"/>
      <c r="J98" s="32"/>
      <c r="K98" s="32"/>
      <c r="M98" s="30"/>
      <c r="N98" s="32"/>
      <c r="O98" s="32"/>
      <c r="Q98" s="30"/>
      <c r="R98" s="32"/>
      <c r="S98" s="32"/>
    </row>
    <row r="99" spans="1:19" x14ac:dyDescent="0.2">
      <c r="E99" s="30"/>
      <c r="F99" s="33"/>
      <c r="G99" s="33"/>
      <c r="I99" s="30"/>
      <c r="J99" s="33"/>
      <c r="K99" s="33"/>
      <c r="M99" s="30"/>
      <c r="N99" s="33"/>
      <c r="O99" s="33"/>
      <c r="Q99" s="30"/>
      <c r="R99" s="33"/>
      <c r="S99" s="33"/>
    </row>
    <row r="100" spans="1:19" x14ac:dyDescent="0.2">
      <c r="A100" s="50" t="str">
        <f>Criteria!$A$12</f>
        <v>C12</v>
      </c>
      <c r="B100" s="45" t="str">
        <f>Criteria!$B$12</f>
        <v>Positive emotional state</v>
      </c>
      <c r="C100" s="45"/>
      <c r="E100" s="30"/>
      <c r="F100" s="33"/>
      <c r="G100" s="33"/>
      <c r="I100" s="30"/>
      <c r="J100" s="33"/>
      <c r="K100" s="33"/>
      <c r="M100" s="30"/>
      <c r="N100" s="33"/>
      <c r="O100" s="33"/>
      <c r="Q100" s="30"/>
      <c r="R100" s="33"/>
      <c r="S100" s="33"/>
    </row>
    <row r="101" spans="1:19" ht="15.75" x14ac:dyDescent="0.2">
      <c r="A101" s="51"/>
      <c r="B101" s="17" t="s">
        <v>1341</v>
      </c>
      <c r="C101" s="18"/>
      <c r="E101" s="30"/>
      <c r="F101" s="31"/>
      <c r="G101" s="31"/>
      <c r="I101" s="30"/>
      <c r="J101" s="31"/>
      <c r="K101" s="31"/>
      <c r="M101" s="30"/>
      <c r="N101" s="31"/>
      <c r="O101" s="31"/>
      <c r="Q101" s="30"/>
      <c r="R101" s="31"/>
      <c r="S101" s="31"/>
    </row>
    <row r="102" spans="1:19" x14ac:dyDescent="0.2">
      <c r="A102" s="21" t="s">
        <v>1272</v>
      </c>
      <c r="B102" s="19" t="str">
        <f>CONCATENATE("I &lt; ",r_parameters!C1072)</f>
        <v>I &lt; 0</v>
      </c>
      <c r="C102" s="20" t="str">
        <f>CONCATENATE("I ≥ ",r_parameters!C1072)</f>
        <v>I ≥ 0</v>
      </c>
      <c r="E102" s="30"/>
      <c r="F102" s="30"/>
      <c r="G102" s="30"/>
      <c r="I102" s="30"/>
      <c r="J102" s="30"/>
      <c r="K102" s="30"/>
      <c r="M102" s="30"/>
      <c r="N102" s="30"/>
      <c r="O102" s="30"/>
      <c r="Q102" s="30"/>
      <c r="R102" s="30"/>
      <c r="S102" s="30"/>
    </row>
    <row r="103" spans="1:19" x14ac:dyDescent="0.2">
      <c r="A103" s="22" t="s">
        <v>1322</v>
      </c>
      <c r="B103" s="36">
        <f>r_parameters!C1065</f>
        <v>50</v>
      </c>
      <c r="C103" s="37">
        <f>r_parameters!C1066</f>
        <v>50</v>
      </c>
      <c r="E103" s="30"/>
      <c r="F103" s="32"/>
      <c r="G103" s="32"/>
      <c r="I103" s="30"/>
      <c r="J103" s="32"/>
      <c r="K103" s="32"/>
      <c r="M103" s="30"/>
      <c r="N103" s="32"/>
      <c r="O103" s="32"/>
      <c r="Q103" s="30"/>
      <c r="R103" s="32"/>
      <c r="S103" s="32"/>
    </row>
    <row r="104" spans="1:19" x14ac:dyDescent="0.2">
      <c r="A104" s="22" t="s">
        <v>1330</v>
      </c>
      <c r="B104" s="36">
        <f>r_parameters!C1067</f>
        <v>8.75</v>
      </c>
      <c r="C104" s="37">
        <f>r_parameters!C1068</f>
        <v>11.666700000000001</v>
      </c>
      <c r="E104" s="30"/>
      <c r="F104" s="32"/>
      <c r="G104" s="32"/>
      <c r="I104" s="30"/>
      <c r="J104" s="32"/>
      <c r="K104" s="32"/>
      <c r="M104" s="30"/>
      <c r="N104" s="32"/>
      <c r="O104" s="32"/>
      <c r="Q104" s="30"/>
      <c r="R104" s="32"/>
      <c r="S104" s="32"/>
    </row>
    <row r="105" spans="1:19" x14ac:dyDescent="0.2">
      <c r="A105" s="22" t="s">
        <v>1331</v>
      </c>
      <c r="B105" s="36">
        <f>r_parameters!C1069</f>
        <v>0.3125</v>
      </c>
      <c r="C105" s="37">
        <f>r_parameters!C1070</f>
        <v>-0.55556000000000005</v>
      </c>
      <c r="E105" s="30"/>
      <c r="F105" s="32"/>
      <c r="G105" s="32"/>
      <c r="I105" s="30"/>
      <c r="J105" s="32"/>
      <c r="K105" s="32"/>
      <c r="M105" s="30"/>
      <c r="N105" s="32"/>
      <c r="O105" s="32"/>
      <c r="Q105" s="30"/>
      <c r="R105" s="32"/>
      <c r="S105" s="32"/>
    </row>
    <row r="106" spans="1:19" x14ac:dyDescent="0.2">
      <c r="A106" s="23"/>
      <c r="B106" s="24"/>
      <c r="C106" s="25"/>
      <c r="E106" s="30"/>
      <c r="F106" s="32"/>
      <c r="G106" s="32"/>
      <c r="I106" s="30"/>
      <c r="J106" s="32"/>
      <c r="K106" s="32"/>
      <c r="M106" s="30"/>
      <c r="N106" s="32"/>
      <c r="O106" s="32"/>
      <c r="Q106" s="30"/>
      <c r="R106" s="32"/>
      <c r="S106" s="32"/>
    </row>
  </sheetData>
  <mergeCells count="12">
    <mergeCell ref="A46:A47"/>
    <mergeCell ref="A55:A56"/>
    <mergeCell ref="A1:A2"/>
    <mergeCell ref="A10:A11"/>
    <mergeCell ref="A19:A20"/>
    <mergeCell ref="A28:A29"/>
    <mergeCell ref="A37:A38"/>
    <mergeCell ref="A64:A65"/>
    <mergeCell ref="A73:A74"/>
    <mergeCell ref="A82:A83"/>
    <mergeCell ref="A91:A92"/>
    <mergeCell ref="A100:A10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Criteria</vt:lpstr>
      <vt:lpstr>r_parameters</vt:lpstr>
      <vt:lpstr>C12</vt:lpstr>
      <vt:lpstr>bdd</vt:lpstr>
      <vt:lpstr>Dairy cows</vt:lpstr>
      <vt:lpstr>Fattening cattles</vt:lpstr>
      <vt:lpstr>Veal calves</vt:lpstr>
      <vt:lpstr>Broilers</vt:lpstr>
      <vt:lpstr>Fattening pigs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pchampciaux</dc:creator>
  <cp:lastModifiedBy>Per Peetz Nielsen</cp:lastModifiedBy>
  <cp:lastPrinted>2014-04-07T13:24:45Z</cp:lastPrinted>
  <dcterms:created xsi:type="dcterms:W3CDTF">2010-11-17T13:47:51Z</dcterms:created>
  <dcterms:modified xsi:type="dcterms:W3CDTF">2014-04-07T13:27:40Z</dcterms:modified>
</cp:coreProperties>
</file>